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K:\共用フォルダ\各課共有フォルダ\総務課予算\02　令和３年度\29　最終公表に向けて\00_全体版（文書審査～）\03_セット版（コメント削除）\01_レビューシート\"/>
    </mc:Choice>
  </mc:AlternateContent>
  <bookViews>
    <workbookView xWindow="0" yWindow="0" windowWidth="15465" windowHeight="117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89" i="3" l="1"/>
  <c r="AM8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50"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<sst xmlns="http://schemas.openxmlformats.org/spreadsheetml/2006/main" count="3149" uniqueCount="791">
  <si>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</si>
  <si>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</si>
  <si>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</si>
  <si>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</si>
  <si>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</si>
  <si>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</si>
  <si>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</si>
  <si>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</si>
  <si>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</si>
  <si>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</si>
  <si>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</si>
  <si>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</si>
  <si>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</si>
  <si>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</si>
  <si>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</si>
  <si>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</si>
  <si>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</si>
  <si>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</si>
  <si>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</si>
  <si>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</si>
  <si>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</si>
  <si>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</si>
  <si>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</si>
  <si>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</si>
  <si>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</si>
  <si>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</si>
  <si>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</si>
  <si>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</si>
  <si>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</si>
  <si>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</si>
  <si>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</si>
  <si>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</si>
  <si>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</si>
  <si>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</si>
  <si>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</si>
  <si>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</si>
  <si>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</si>
  <si>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</si>
  <si>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</si>
  <si>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</si>
  <si>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</si>
  <si>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</si>
  <si>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</si>
  <si>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</si>
  <si>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</si>
  <si>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</si>
  <si>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</si>
  <si>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</si>
  <si>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</si>
  <si>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</si>
  <si>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</si>
  <si>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</si>
  <si>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</si>
  <si>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</si>
  <si>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</si>
  <si>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</si>
  <si>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</si>
  <si>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</si>
  <si>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</si>
  <si>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</si>
  <si>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</si>
  <si>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</si>
  <si>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</si>
  <si>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</si>
  <si>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</si>
  <si>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</si>
  <si>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</si>
  <si>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</si>
  <si>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</si>
  <si>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</si>
  <si>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</si>
  <si>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</si>
  <si>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</si>
  <si>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</si>
  <si>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</si>
  <si>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</si>
  <si>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</si>
  <si>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</si>
  <si>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</si>
  <si>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</si>
  <si>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</si>
  <si>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</si>
  <si>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</si>
  <si>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</si>
  <si>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</si>
  <si>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</si>
  <si>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</si>
  <si>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</si>
  <si>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</si>
  <si>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</si>
  <si>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</si>
  <si>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</si>
  <si>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</si>
  <si>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</si>
  <si>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</si>
  <si>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</si>
  <si>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</si>
  <si>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</si>
  <si>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</si>
  <si>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</si>
  <si>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</si>
  <si>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</si>
  <si>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</si>
  <si>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</si>
  <si>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</si>
  <si>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</si>
  <si>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</si>
  <si>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</si>
  <si>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</si>
  <si>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</si>
  <si>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</si>
  <si>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</si>
  <si>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</si>
  <si>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</si>
  <si>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</si>
  <si>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</si>
  <si>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</si>
  <si>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</si>
  <si>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</si>
  <si>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</si>
  <si>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</si>
  <si>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</si>
  <si>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</si>
  <si>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</si>
  <si>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</si>
  <si>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</si>
  <si>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</si>
  <si>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</si>
  <si>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</si>
  <si>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</si>
  <si>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</si>
  <si>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</si>
  <si>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</si>
  <si>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</si>
  <si>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</si>
  <si>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</si>
  <si>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</si>
  <si>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</si>
  <si>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</si>
  <si>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</si>
  <si>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</si>
  <si>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</si>
  <si>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</si>
  <si>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</si>
  <si>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</si>
  <si>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</si>
  <si>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</si>
  <si>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</si>
  <si>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</si>
  <si>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</si>
  <si>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</si>
  <si>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</si>
  <si>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</si>
  <si>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</si>
  <si>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</si>
  <si>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</si>
  <si>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</si>
  <si>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</si>
  <si>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</si>
  <si>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</si>
  <si>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</si>
  <si>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</si>
  <si>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</si>
  <si>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</si>
  <si>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</si>
  <si>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</si>
  <si>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</si>
  <si>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</si>
  <si>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</si>
  <si>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</si>
  <si>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</si>
  <si>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</si>
  <si>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</si>
  <si>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</si>
  <si>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</si>
  <si>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</si>
  <si>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</si>
  <si>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</si>
  <si>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</si>
  <si>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</si>
  <si>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</si>
  <si>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</si>
  <si>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</si>
  <si>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</si>
  <si>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</si>
  <si>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</si>
  <si>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</si>
  <si>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</si>
  <si>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</si>
  <si>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</si>
  <si>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</si>
  <si>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</si>
  <si>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</si>
  <si>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</si>
  <si>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</si>
  <si>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</si>
  <si>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</si>
  <si>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</si>
  <si>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</si>
  <si>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</si>
  <si>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</si>
  <si>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</si>
  <si>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</si>
  <si>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</si>
  <si>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</si>
  <si>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</si>
  <si>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</si>
  <si>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</si>
  <si>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</si>
  <si>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</si>
  <si>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</si>
  <si>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</si>
  <si>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</si>
  <si>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</si>
  <si>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</si>
  <si>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</si>
  <si>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</si>
  <si>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</si>
  <si>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</si>
  <si>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</si>
  <si>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</si>
  <si>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</si>
  <si>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</si>
  <si>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</si>
  <si>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</si>
  <si>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</si>
  <si>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</si>
  <si>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</si>
  <si>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</si>
  <si>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</si>
  <si>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</si>
  <si>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</si>
  <si>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</si>
  <si>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</si>
  <si>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</si>
  <si>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</si>
  <si>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</si>
  <si>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</si>
  <si>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</si>
  <si>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</si>
  <si>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</si>
  <si>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</si>
  <si>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</si>
  <si>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</si>
  <si>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</si>
  <si>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</si>
  <si>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</si>
  <si>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</si>
  <si>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</si>
  <si>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</si>
  <si>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</si>
  <si>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</si>
  <si>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</si>
  <si>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</si>
  <si>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</si>
  <si>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</si>
  <si>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</si>
  <si>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</si>
  <si>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</si>
  <si>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</si>
  <si>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</si>
  <si>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</si>
  <si>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</si>
  <si>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</si>
  <si>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</si>
  <si>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</si>
  <si>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</si>
  <si>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</si>
  <si>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</si>
  <si>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</si>
  <si>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</si>
  <si>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</si>
  <si>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</si>
  <si>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</si>
  <si>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</si>
  <si>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</si>
  <si>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</si>
  <si>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</si>
  <si>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</si>
  <si>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</si>
  <si>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</si>
  <si>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</si>
  <si>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</si>
  <si>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</si>
  <si>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</si>
  <si>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</si>
  <si>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</si>
  <si>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</si>
  <si>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</si>
  <si>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</si>
  <si>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</si>
  <si>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</si>
  <si>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</si>
  <si>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</si>
  <si>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</si>
  <si>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</si>
  <si>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</si>
  <si>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</si>
  <si>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</si>
  <si>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</si>
  <si>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</si>
  <si>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</si>
  <si>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</si>
  <si>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</si>
  <si>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</si>
  <si>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</si>
  <si>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</si>
  <si>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</si>
  <si>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</si>
  <si>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</si>
  <si>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</si>
  <si>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</si>
  <si>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</si>
  <si>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</si>
  <si>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</si>
  <si>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</si>
  <si>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</si>
  <si>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</si>
  <si>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</si>
  <si>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</si>
  <si>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</si>
  <si>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</si>
  <si>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</si>
  <si>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</si>
  <si>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</si>
  <si>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</si>
  <si>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</si>
  <si>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</si>
  <si>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</si>
  <si>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</si>
  <si>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</si>
  <si>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</si>
  <si>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</si>
  <si>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</si>
  <si>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</si>
  <si>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</si>
  <si>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</si>
  <si>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</si>
  <si>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</si>
  <si>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</si>
  <si>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</si>
  <si>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</si>
  <si>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</si>
  <si>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</si>
  <si>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</si>
  <si>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</si>
  <si>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</si>
  <si>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</si>
  <si>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</si>
  <si>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</si>
  <si>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</si>
  <si>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</si>
  <si>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</si>
  <si>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</si>
  <si>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</si>
  <si>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</si>
  <si>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</si>
  <si>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</si>
  <si>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</si>
  <si>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</si>
  <si>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</si>
  <si>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</si>
  <si>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</si>
  <si>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</si>
  <si>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</si>
  <si>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</si>
  <si>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</si>
  <si>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</si>
  <si>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</si>
  <si>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</si>
  <si>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</si>
  <si>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</si>
  <si>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</si>
  <si>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</si>
  <si>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</si>
  <si>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</si>
  <si>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</si>
  <si>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</si>
  <si>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</si>
  <si>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</si>
  <si>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</si>
  <si>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</si>
  <si>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</si>
  <si>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</si>
  <si>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</si>
  <si>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</si>
  <si>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</si>
  <si>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</si>
  <si>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</si>
  <si>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</si>
  <si>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</si>
  <si>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</si>
  <si>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</si>
  <si>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</si>
  <si>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</si>
  <si>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</si>
  <si>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</si>
  <si>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</si>
  <si>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</si>
  <si>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</si>
  <si>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</si>
  <si>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</si>
  <si>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</si>
  <si>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</si>
  <si>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</si>
  <si>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</si>
  <si>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</si>
  <si>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</si>
  <si>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</si>
  <si>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</si>
  <si>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</si>
  <si>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</si>
  <si>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</si>
  <si>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</si>
  <si>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</si>
  <si>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</si>
  <si>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</si>
  <si>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</si>
  <si>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</si>
  <si>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</si>
  <si>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</si>
  <si>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</si>
  <si>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</si>
  <si>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</si>
  <si>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</si>
  <si>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</si>
  <si>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</si>
  <si>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</si>
  <si>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</si>
  <si>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</si>
  <si>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</si>
  <si>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</si>
  <si>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</si>
  <si>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</si>
  <si>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</si>
  <si>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</si>
  <si>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</si>
  <si>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</si>
  <si>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</si>
  <si>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</si>
  <si>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</si>
  <si>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</si>
  <si>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</si>
  <si>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</si>
  <si>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</si>
  <si>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</si>
  <si>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</si>
  <si>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</si>
  <si>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</si>
  <si>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</si>
  <si>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</si>
  <si>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</si>
  <si>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</si>
  <si>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</si>
  <si>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</si>
  <si>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</si>
  <si>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</si>
  <si>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</si>
  <si>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</si>
  <si>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</si>
  <si>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</si>
  <si>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</si>
  <si>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</si>
  <si>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</si>
  <si>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</si>
  <si>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</si>
  <si>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</si>
  <si>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</si>
  <si>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</si>
  <si>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</si>
  <si>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</si>
  <si>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</si>
  <si>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</si>
  <si>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</si>
  <si>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</si>
  <si>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</si>
  <si>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</si>
  <si>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</si>
  <si>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</si>
  <si>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</si>
  <si>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</si>
  <si>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</si>
  <si>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</si>
  <si>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</si>
  <si>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</si>
  <si>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</si>
  <si>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</si>
  <si>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</si>
  <si>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</si>
  <si>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</si>
  <si>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</si>
  <si>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</si>
  <si>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</si>
  <si>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</si>
  <si>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</si>
  <si>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</si>
  <si>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</si>
  <si>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</si>
  <si>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</si>
  <si>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</si>
  <si>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</si>
  <si>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</si>
  <si>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</si>
  <si>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</si>
  <si>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</si>
  <si>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</si>
  <si>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</si>
  <si>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</si>
  <si>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</si>
  <si>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</si>
  <si>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</si>
  <si>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</si>
  <si>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</si>
  <si>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</si>
  <si>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</si>
  <si>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</si>
  <si>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</si>
  <si>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</si>
  <si>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</si>
  <si>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</si>
  <si>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</si>
  <si>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</si>
  <si>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</si>
  <si>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</si>
  <si>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</si>
  <si>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</si>
  <si>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</si>
  <si>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</si>
  <si>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</si>
  <si>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</si>
  <si>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</si>
  <si>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</si>
  <si>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</si>
  <si>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</si>
  <si>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</si>
  <si>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</si>
  <si>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</si>
  <si>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</si>
  <si>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</si>
  <si>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</si>
  <si>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</si>
  <si>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</si>
  <si>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</si>
  <si>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</si>
  <si>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</si>
  <si>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</si>
  <si>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</si>
  <si>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</si>
  <si>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</si>
  <si>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</si>
  <si>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</si>
  <si>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</si>
  <si>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</si>
  <si>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</si>
  <si>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</si>
  <si>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</si>
  <si>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</si>
  <si>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</si>
  <si>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</si>
  <si>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</si>
  <si>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</si>
  <si>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</si>
  <si>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</si>
  <si>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</si>
  <si>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</si>
  <si>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</si>
  <si>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</si>
  <si>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</si>
  <si>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</si>
  <si>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</si>
  <si>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</si>
  <si>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</si>
  <si>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</si>
  <si>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</si>
  <si>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</si>
  <si>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</si>
  <si>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</si>
  <si>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</si>
  <si>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</si>
  <si>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</si>
  <si>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</si>
  <si>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</si>
  <si>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</si>
  <si>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</si>
  <si>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</si>
  <si>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</si>
  <si>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</si>
  <si>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</si>
  <si>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</si>
  <si>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</si>
  <si>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</si>
  <si>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</si>
  <si>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</si>
  <si>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</si>
  <si>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</si>
  <si>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</si>
  <si>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</si>
  <si>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</si>
  <si>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</si>
  <si>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</si>
  <si>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</si>
  <si>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</si>
  <si>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</si>
  <si>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</si>
  <si>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</si>
  <si>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</si>
  <si>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</si>
  <si>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</si>
  <si>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</si>
  <si>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</si>
  <si>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</si>
  <si>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</si>
  <si>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</si>
  <si>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</si>
  <si>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</si>
  <si>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</si>
  <si>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</si>
  <si>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</si>
  <si>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</si>
  <si>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</si>
  <si>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</si>
  <si>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</si>
  <si>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</si>
  <si>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</si>
  <si>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</si>
  <si>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</si>
  <si>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</si>
  <si>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</si>
  <si>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</si>
  <si>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</si>
  <si>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</si>
  <si>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</si>
  <si>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</si>
  <si>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</si>
  <si>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</si>
  <si>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</si>
  <si>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</si>
  <si>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</si>
  <si>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</si>
  <si>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</si>
  <si>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</si>
  <si>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</si>
  <si>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</si>
  <si>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</si>
  <si>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</si>
  <si>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</si>
  <si>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</si>
  <si>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</si>
  <si>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</si>
  <si>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</si>
  <si>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</si>
  <si>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</si>
  <si>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</si>
  <si>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</si>
  <si>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</si>
  <si>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</si>
  <si>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</si>
  <si>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</si>
  <si>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</si>
  <si>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</si>
  <si>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</si>
  <si>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</si>
  <si>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</si>
  <si>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</si>
  <si>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</si>
  <si>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</si>
  <si>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</si>
  <si>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</si>
  <si>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</si>
  <si>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</si>
  <si>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</si>
  <si>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</si>
  <si>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</si>
  <si>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</si>
  <si>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</si>
  <si>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</si>
  <si>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</si>
  <si>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</si>
  <si>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</si>
  <si>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</si>
  <si>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</si>
  <si>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</si>
  <si>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</si>
  <si>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</si>
  <si>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</si>
  <si>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</si>
  <si>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</si>
  <si>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</si>
  <si>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</si>
  <si>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</si>
  <si>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</si>
  <si>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</si>
  <si>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</si>
  <si>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</si>
  <si>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</si>
  <si>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</si>
  <si>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</si>
  <si>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</si>
  <si>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</si>
  <si>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</si>
  <si>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</si>
  <si>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</si>
  <si>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</si>
  <si>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</si>
  <si>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</si>
  <si>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</si>
  <si>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</si>
  <si>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</si>
  <si>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</si>
  <si>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</si>
  <si>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消費者庁</t>
  </si>
  <si>
    <t>平成29年度</t>
  </si>
  <si>
    <t>終了予定なし</t>
  </si>
  <si>
    <t>食品表示企画課</t>
  </si>
  <si>
    <t>食品表示法第４条
健康増進法第43条</t>
  </si>
  <si>
    <t>-</t>
  </si>
  <si>
    <t>消費者政策調査費</t>
  </si>
  <si>
    <t>製品中の成分の含有量が申請等資料の記載どおり適切に含有されていた品目数</t>
  </si>
  <si>
    <t>件</t>
  </si>
  <si>
    <t>品</t>
  </si>
  <si>
    <t xml:space="preserve"> 精算額（税込）　／　調査実施件数
（報告書作成その他諸経費を除く単純計算）　　　　　　　　　　　　　　</t>
    <phoneticPr fontId="5"/>
  </si>
  <si>
    <t>千円</t>
  </si>
  <si>
    <t>　　千円/件</t>
    <phoneticPr fontId="5"/>
  </si>
  <si>
    <t>消費者政策の推進</t>
  </si>
  <si>
    <t>（８）食品表示の企画・立案・推進</t>
  </si>
  <si>
    <t>回</t>
  </si>
  <si>
    <t>新27-0002</t>
  </si>
  <si>
    <t>0024</t>
  </si>
  <si>
    <t>0023</t>
  </si>
  <si>
    <t>○</t>
  </si>
  <si>
    <t>消費</t>
  </si>
  <si>
    <t>消費者庁が許可、届出の受理等を行っており、当該申請等の情報に基づいて分析等を行うこと、また、分析法は特殊なものであることから、地方自治体等に委ねることは困難である。</t>
    <rPh sb="5" eb="7">
      <t>キョカ</t>
    </rPh>
    <rPh sb="8" eb="10">
      <t>トドケデ</t>
    </rPh>
    <rPh sb="11" eb="13">
      <t>ジュリ</t>
    </rPh>
    <rPh sb="13" eb="14">
      <t>トウ</t>
    </rPh>
    <rPh sb="15" eb="16">
      <t>オコナ</t>
    </rPh>
    <rPh sb="21" eb="23">
      <t>トウガイ</t>
    </rPh>
    <rPh sb="23" eb="25">
      <t>シンセイ</t>
    </rPh>
    <rPh sb="25" eb="26">
      <t>トウ</t>
    </rPh>
    <rPh sb="27" eb="29">
      <t>ジョウホウ</t>
    </rPh>
    <rPh sb="30" eb="31">
      <t>モト</t>
    </rPh>
    <rPh sb="34" eb="36">
      <t>ブンセキ</t>
    </rPh>
    <rPh sb="36" eb="37">
      <t>トウ</t>
    </rPh>
    <rPh sb="38" eb="39">
      <t>オコナ</t>
    </rPh>
    <rPh sb="46" eb="48">
      <t>ブンセキ</t>
    </rPh>
    <rPh sb="48" eb="49">
      <t>ホウ</t>
    </rPh>
    <rPh sb="50" eb="52">
      <t>トクシュ</t>
    </rPh>
    <rPh sb="63" eb="65">
      <t>チホウ</t>
    </rPh>
    <rPh sb="65" eb="68">
      <t>ジチタイ</t>
    </rPh>
    <rPh sb="68" eb="69">
      <t>トウ</t>
    </rPh>
    <rPh sb="70" eb="71">
      <t>ユダ</t>
    </rPh>
    <rPh sb="76" eb="78">
      <t>コンナン</t>
    </rPh>
    <phoneticPr fontId="5"/>
  </si>
  <si>
    <t>適正な表示がなされていることを確認することは、消費者の制度への信頼性を高めるという観点から重要であり、優先度の高い事業である。</t>
    <rPh sb="45" eb="47">
      <t>ジュウヨウ</t>
    </rPh>
    <rPh sb="51" eb="54">
      <t>ユウセンド</t>
    </rPh>
    <rPh sb="55" eb="56">
      <t>タカ</t>
    </rPh>
    <rPh sb="57" eb="59">
      <t>ジギョウ</t>
    </rPh>
    <phoneticPr fontId="5"/>
  </si>
  <si>
    <t>有</t>
  </si>
  <si>
    <t>無</t>
  </si>
  <si>
    <t>‐</t>
  </si>
  <si>
    <t>引き続き、効率的に予算執行に努め、本事業を適切に実施する。</t>
    <rPh sb="5" eb="7">
      <t>コウリツ</t>
    </rPh>
    <rPh sb="7" eb="8">
      <t>テキ</t>
    </rPh>
    <rPh sb="9" eb="11">
      <t>ヨサン</t>
    </rPh>
    <rPh sb="11" eb="13">
      <t>シッコウ</t>
    </rPh>
    <rPh sb="14" eb="15">
      <t>ツト</t>
    </rPh>
    <rPh sb="17" eb="18">
      <t>ホン</t>
    </rPh>
    <rPh sb="21" eb="23">
      <t>テキセツ</t>
    </rPh>
    <phoneticPr fontId="5"/>
  </si>
  <si>
    <t>A.一般財団法人　日本食品分析センター</t>
    <rPh sb="2" eb="4">
      <t>イッパン</t>
    </rPh>
    <rPh sb="4" eb="6">
      <t>ザイダン</t>
    </rPh>
    <rPh sb="6" eb="8">
      <t>ホウジン</t>
    </rPh>
    <rPh sb="9" eb="11">
      <t>ニホン</t>
    </rPh>
    <rPh sb="11" eb="13">
      <t>ショクヒン</t>
    </rPh>
    <rPh sb="13" eb="15">
      <t>ブンセキ</t>
    </rPh>
    <phoneticPr fontId="5"/>
  </si>
  <si>
    <t>雑役務費</t>
    <rPh sb="0" eb="4">
      <t>ザツエキムヒ</t>
    </rPh>
    <phoneticPr fontId="5"/>
  </si>
  <si>
    <t>分析費</t>
    <rPh sb="0" eb="2">
      <t>ブンセキ</t>
    </rPh>
    <rPh sb="2" eb="3">
      <t>ヒ</t>
    </rPh>
    <phoneticPr fontId="5"/>
  </si>
  <si>
    <t>人件費、交通費</t>
    <rPh sb="0" eb="3">
      <t>ジンケンヒ</t>
    </rPh>
    <rPh sb="4" eb="7">
      <t>コウツウヒ</t>
    </rPh>
    <phoneticPr fontId="5"/>
  </si>
  <si>
    <t>試料購入費</t>
    <rPh sb="0" eb="2">
      <t>シリョウ</t>
    </rPh>
    <rPh sb="2" eb="5">
      <t>コウニュウヒ</t>
    </rPh>
    <phoneticPr fontId="5"/>
  </si>
  <si>
    <t>一般財団法人日本食品分析センター</t>
    <rPh sb="0" eb="2">
      <t>イッパン</t>
    </rPh>
    <rPh sb="2" eb="4">
      <t>ザイダン</t>
    </rPh>
    <rPh sb="4" eb="6">
      <t>ホウジン</t>
    </rPh>
    <rPh sb="6" eb="8">
      <t>ニホン</t>
    </rPh>
    <rPh sb="8" eb="10">
      <t>ショクヒン</t>
    </rPh>
    <rPh sb="10" eb="12">
      <t>ブンセキ</t>
    </rPh>
    <phoneticPr fontId="5"/>
  </si>
  <si>
    <t>特別用途食品に係る栄養成分、特定保健用食品に係る関与成分及び機能性表示食品に係る機能性関与成分に関する検証事業（買上調査）</t>
    <phoneticPr fontId="5"/>
  </si>
  <si>
    <t>－</t>
    <phoneticPr fontId="5"/>
  </si>
  <si>
    <t>機能性表示食品等の買上調査等による検証</t>
    <phoneticPr fontId="5"/>
  </si>
  <si>
    <t>食品表示基準等に関するサイトへのアクセス回数</t>
    <phoneticPr fontId="5"/>
  </si>
  <si>
    <t>-</t>
    <phoneticPr fontId="5"/>
  </si>
  <si>
    <t>-</t>
    <phoneticPr fontId="5"/>
  </si>
  <si>
    <t>-</t>
    <phoneticPr fontId="5"/>
  </si>
  <si>
    <t>目的及び事業内容を明確にした事業として、必要なものに限定されている。</t>
    <phoneticPr fontId="5"/>
  </si>
  <si>
    <t>B.国立医薬品食品衛生研究所</t>
    <phoneticPr fontId="5"/>
  </si>
  <si>
    <t>国立医薬品食品衛生研究所</t>
    <phoneticPr fontId="5"/>
  </si>
  <si>
    <t>食品に機能性を表示するための機能性関与成分の分析方法についての検証事業</t>
    <rPh sb="33" eb="35">
      <t>ジギョウ</t>
    </rPh>
    <phoneticPr fontId="5"/>
  </si>
  <si>
    <t>19,812/190</t>
    <phoneticPr fontId="5"/>
  </si>
  <si>
    <t>表示された値と不一致が認められた商品や分析法に課題があった商品については、事業者に対して指導を行い改善させており、成果が十分に活用されている。なお、買上調査の調査結果を公表することで制度の適切な運用に係る情報を提供している。</t>
    <rPh sb="0" eb="2">
      <t>ヒョウジ</t>
    </rPh>
    <rPh sb="5" eb="6">
      <t>アタイ</t>
    </rPh>
    <rPh sb="7" eb="10">
      <t>フイッチ</t>
    </rPh>
    <rPh sb="11" eb="12">
      <t>ミト</t>
    </rPh>
    <rPh sb="16" eb="18">
      <t>ショウヒン</t>
    </rPh>
    <rPh sb="19" eb="21">
      <t>ブンセキ</t>
    </rPh>
    <rPh sb="21" eb="22">
      <t>ホウ</t>
    </rPh>
    <rPh sb="23" eb="25">
      <t>カダイ</t>
    </rPh>
    <rPh sb="29" eb="31">
      <t>ショウヒン</t>
    </rPh>
    <rPh sb="37" eb="40">
      <t>ジギョウシャ</t>
    </rPh>
    <rPh sb="41" eb="42">
      <t>タイ</t>
    </rPh>
    <rPh sb="44" eb="46">
      <t>シドウ</t>
    </rPh>
    <rPh sb="47" eb="48">
      <t>オコナ</t>
    </rPh>
    <rPh sb="49" eb="51">
      <t>カイゼン</t>
    </rPh>
    <rPh sb="57" eb="59">
      <t>セイカ</t>
    </rPh>
    <rPh sb="60" eb="62">
      <t>ジュウブン</t>
    </rPh>
    <rPh sb="63" eb="65">
      <t>カツヨウ</t>
    </rPh>
    <rPh sb="74" eb="75">
      <t>カ</t>
    </rPh>
    <rPh sb="75" eb="76">
      <t>ア</t>
    </rPh>
    <rPh sb="76" eb="78">
      <t>チョウサ</t>
    </rPh>
    <rPh sb="79" eb="81">
      <t>チョウサ</t>
    </rPh>
    <rPh sb="81" eb="83">
      <t>ケッカ</t>
    </rPh>
    <rPh sb="84" eb="86">
      <t>コウヒョウ</t>
    </rPh>
    <rPh sb="91" eb="93">
      <t>セイド</t>
    </rPh>
    <rPh sb="94" eb="96">
      <t>テキセツ</t>
    </rPh>
    <rPh sb="97" eb="99">
      <t>ウンヨウ</t>
    </rPh>
    <rPh sb="100" eb="101">
      <t>カカ</t>
    </rPh>
    <rPh sb="102" eb="104">
      <t>ジョウホウ</t>
    </rPh>
    <rPh sb="105" eb="107">
      <t>テイキョウ</t>
    </rPh>
    <phoneticPr fontId="5"/>
  </si>
  <si>
    <t>令和2年度について、買上調査については一般競争入札を行っており、単位当たりのコスト等は妥当である。また、分析法の検証事業については支出委任の契約であるが、一般競争入札を行っている買上調査と比較して、単位当たりのコストは少なく、単位当たりのコスト等の水準は妥当である。</t>
    <rPh sb="0" eb="2">
      <t>レイワ</t>
    </rPh>
    <rPh sb="3" eb="5">
      <t>ネンド</t>
    </rPh>
    <rPh sb="10" eb="12">
      <t>カイア</t>
    </rPh>
    <rPh sb="12" eb="14">
      <t>チョウサ</t>
    </rPh>
    <rPh sb="19" eb="21">
      <t>イッパン</t>
    </rPh>
    <rPh sb="21" eb="23">
      <t>キョウソウ</t>
    </rPh>
    <rPh sb="23" eb="25">
      <t>ニュウサツ</t>
    </rPh>
    <rPh sb="26" eb="27">
      <t>オコナ</t>
    </rPh>
    <rPh sb="32" eb="34">
      <t>タンイ</t>
    </rPh>
    <rPh sb="34" eb="35">
      <t>ア</t>
    </rPh>
    <rPh sb="41" eb="42">
      <t>トウ</t>
    </rPh>
    <rPh sb="43" eb="45">
      <t>ダトウ</t>
    </rPh>
    <rPh sb="52" eb="54">
      <t>ブンセキ</t>
    </rPh>
    <rPh sb="54" eb="55">
      <t>ホウ</t>
    </rPh>
    <rPh sb="56" eb="58">
      <t>ケンショウ</t>
    </rPh>
    <rPh sb="58" eb="60">
      <t>ジギョウ</t>
    </rPh>
    <rPh sb="65" eb="67">
      <t>シシュツ</t>
    </rPh>
    <rPh sb="67" eb="69">
      <t>イニン</t>
    </rPh>
    <rPh sb="70" eb="72">
      <t>ケイヤク</t>
    </rPh>
    <rPh sb="89" eb="91">
      <t>カイア</t>
    </rPh>
    <rPh sb="91" eb="93">
      <t>チョウサ</t>
    </rPh>
    <rPh sb="94" eb="96">
      <t>ヒカク</t>
    </rPh>
    <rPh sb="99" eb="101">
      <t>タンイ</t>
    </rPh>
    <rPh sb="101" eb="102">
      <t>ア</t>
    </rPh>
    <rPh sb="109" eb="110">
      <t>スク</t>
    </rPh>
    <rPh sb="113" eb="115">
      <t>タンイ</t>
    </rPh>
    <rPh sb="115" eb="116">
      <t>ア</t>
    </rPh>
    <rPh sb="122" eb="123">
      <t>トウ</t>
    </rPh>
    <phoneticPr fontId="5"/>
  </si>
  <si>
    <t>消耗品費</t>
    <rPh sb="0" eb="2">
      <t>ショウモウ</t>
    </rPh>
    <rPh sb="2" eb="3">
      <t>ヒン</t>
    </rPh>
    <rPh sb="3" eb="4">
      <t>ヒ</t>
    </rPh>
    <phoneticPr fontId="5"/>
  </si>
  <si>
    <t>賃金</t>
    <rPh sb="0" eb="2">
      <t>チンギン</t>
    </rPh>
    <phoneticPr fontId="5"/>
  </si>
  <si>
    <t>薬品費、消耗品機材費、検体購入費</t>
    <rPh sb="0" eb="2">
      <t>ヤクヒン</t>
    </rPh>
    <rPh sb="2" eb="3">
      <t>ヒ</t>
    </rPh>
    <rPh sb="4" eb="6">
      <t>ショウモウ</t>
    </rPh>
    <rPh sb="6" eb="7">
      <t>ヒン</t>
    </rPh>
    <rPh sb="7" eb="9">
      <t>キザイ</t>
    </rPh>
    <rPh sb="9" eb="10">
      <t>ヒ</t>
    </rPh>
    <rPh sb="11" eb="13">
      <t>ケンタイ</t>
    </rPh>
    <rPh sb="13" eb="16">
      <t>コウニュウヒ</t>
    </rPh>
    <phoneticPr fontId="5"/>
  </si>
  <si>
    <t>人件費</t>
    <rPh sb="0" eb="3">
      <t>ジンケンヒ</t>
    </rPh>
    <phoneticPr fontId="5"/>
  </si>
  <si>
    <t>雑役務費</t>
    <rPh sb="0" eb="1">
      <t>ザツ</t>
    </rPh>
    <rPh sb="1" eb="3">
      <t>エキム</t>
    </rPh>
    <rPh sb="3" eb="4">
      <t>ヒ</t>
    </rPh>
    <phoneticPr fontId="5"/>
  </si>
  <si>
    <t>文献検索費、文献購入費</t>
    <rPh sb="0" eb="2">
      <t>ブンケン</t>
    </rPh>
    <rPh sb="2" eb="4">
      <t>ケンサク</t>
    </rPh>
    <rPh sb="4" eb="5">
      <t>ヒ</t>
    </rPh>
    <rPh sb="6" eb="8">
      <t>ブンケン</t>
    </rPh>
    <rPh sb="8" eb="11">
      <t>コウニュウヒ</t>
    </rPh>
    <phoneticPr fontId="5"/>
  </si>
  <si>
    <t>間接費</t>
    <rPh sb="0" eb="2">
      <t>カンセツ</t>
    </rPh>
    <rPh sb="2" eb="3">
      <t>ヒ</t>
    </rPh>
    <phoneticPr fontId="5"/>
  </si>
  <si>
    <t>特定保健用食品の許可等件数（失効を除く累積）</t>
    <phoneticPr fontId="5"/>
  </si>
  <si>
    <t>特別用途食品の許可等件数（失効を除く累積）</t>
    <phoneticPr fontId="5"/>
  </si>
  <si>
    <t>本事業は、上位施策における達成すべき目標である「保健機能食品及び特別用途食品制度の適切な運用及び普及啓発を実施するとともに、実態を踏まえた制度の見直しの検討を行い、必要に応じて改正を行う。」ことに資するものである。</t>
    <rPh sb="98" eb="99">
      <t>シ</t>
    </rPh>
    <phoneticPr fontId="5"/>
  </si>
  <si>
    <t>・消費者基本計画（令和２年３月31日閣議決定）
・消費者基本計画工程表（令和２年７月７日消費者政策会議決定）施策番号Ⅰ（２）⑤ア
・機能性表示食品の届出等に関するガイドライン（平成27年３月30日消食表第141号）
・特定保健用食品の許可等について（平成26年10月30日消食表第259号）
・特別用途食品の表示許可等について（令和元年９月９日消食表第296号）</t>
    <phoneticPr fontId="5"/>
  </si>
  <si>
    <t>分析・検証を通じて、適正な表示による消費者への情報提供がなされること。</t>
    <phoneticPr fontId="5"/>
  </si>
  <si>
    <t>分析・検証を行い、結果に基づく事業者への指導を通じて、表示の適正化を図り、目標に見合った実績を得た。</t>
    <rPh sb="0" eb="2">
      <t>ブンセキ</t>
    </rPh>
    <rPh sb="3" eb="5">
      <t>ケンショウ</t>
    </rPh>
    <rPh sb="6" eb="7">
      <t>オコナ</t>
    </rPh>
    <rPh sb="9" eb="11">
      <t>ケッカ</t>
    </rPh>
    <rPh sb="12" eb="13">
      <t>モト</t>
    </rPh>
    <rPh sb="15" eb="18">
      <t>ジギョウシャ</t>
    </rPh>
    <rPh sb="20" eb="22">
      <t>シドウ</t>
    </rPh>
    <rPh sb="23" eb="24">
      <t>ツウ</t>
    </rPh>
    <rPh sb="27" eb="29">
      <t>ヒョウジ</t>
    </rPh>
    <rPh sb="30" eb="33">
      <t>テキセイカ</t>
    </rPh>
    <phoneticPr fontId="5"/>
  </si>
  <si>
    <t>当初の見込みどおり実施した。</t>
    <rPh sb="0" eb="2">
      <t>トウショ</t>
    </rPh>
    <rPh sb="3" eb="5">
      <t>ミコ</t>
    </rPh>
    <rPh sb="9" eb="11">
      <t>ジッシ</t>
    </rPh>
    <phoneticPr fontId="5"/>
  </si>
  <si>
    <t>21,651/524</t>
  </si>
  <si>
    <t>22,660/620</t>
  </si>
  <si>
    <t>機能性表示食品の公表件数（撤回を除く累積）</t>
    <phoneticPr fontId="5"/>
  </si>
  <si>
    <t>買上調査の対象件数</t>
    <phoneticPr fontId="5"/>
  </si>
  <si>
    <t>食品に含まれる成分等に関する表示に対する国民の関心は高く、国民や社会のニーズを適確に反映している。</t>
    <phoneticPr fontId="5"/>
  </si>
  <si>
    <t>平成27年度から施行された食品表示法、食品表示基準の規定に基づく機能性表示食品制度、及び消費者庁長官が表示許可を行う特別用途食品制度を適切に運用する方法の一つとして、販売されている製品中の成分の含有量を確認すること、及び、機能性表示食品について機能性関与成分の分析方法を検証することを通じて、事業者の品質管理の質の向上を図るとともに適正な表示による消費者への情報提供がなされることを目的とする。</t>
    <rPh sb="19" eb="21">
      <t>ショクヒン</t>
    </rPh>
    <rPh sb="21" eb="23">
      <t>ヒョウジ</t>
    </rPh>
    <rPh sb="23" eb="25">
      <t>キジュン</t>
    </rPh>
    <rPh sb="42" eb="43">
      <t>オヨ</t>
    </rPh>
    <rPh sb="101" eb="103">
      <t>カクニン</t>
    </rPh>
    <rPh sb="108" eb="109">
      <t>オヨ</t>
    </rPh>
    <phoneticPr fontId="5"/>
  </si>
  <si>
    <t>買上調査及び分析方法の検証を実施した商品数</t>
    <rPh sb="0" eb="2">
      <t>カイア</t>
    </rPh>
    <rPh sb="2" eb="4">
      <t>チョウサ</t>
    </rPh>
    <rPh sb="4" eb="5">
      <t>オヨ</t>
    </rPh>
    <phoneticPr fontId="5"/>
  </si>
  <si>
    <t>国において商品を無作為に買い上げて適正な表示がなされていることを確認すること、及び届出された分析法を検証することは、消費者の制度への信頼性を高めるという観点からも、国費投入の必要性が認められ、優先して実施する必要がある。また、事業により課題が見つかった商品については、事業者に対し指導を行い改善させることで成果を十分活用しており、有効性も認められる。さらに、上記の点検結果のとおり経費は適切に執行されており、事業の効率性も図られている。機能性表示食品の届出件数や特定保健用食品・特別用途食品の許可件数、これまでの実績から効果的・効率的な実施の観点も踏まえつつ、継続的な調査が必要である。</t>
    <rPh sb="5" eb="7">
      <t>ショウヒン</t>
    </rPh>
    <rPh sb="8" eb="11">
      <t>ムサクイ</t>
    </rPh>
    <rPh sb="12" eb="13">
      <t>カ</t>
    </rPh>
    <rPh sb="14" eb="15">
      <t>ア</t>
    </rPh>
    <rPh sb="39" eb="40">
      <t>オヨ</t>
    </rPh>
    <rPh sb="41" eb="43">
      <t>トドケデ</t>
    </rPh>
    <rPh sb="46" eb="48">
      <t>ブンセキ</t>
    </rPh>
    <rPh sb="48" eb="49">
      <t>ホウ</t>
    </rPh>
    <rPh sb="50" eb="52">
      <t>ケンショウ</t>
    </rPh>
    <rPh sb="113" eb="115">
      <t>ジギョウ</t>
    </rPh>
    <rPh sb="118" eb="120">
      <t>カダイ</t>
    </rPh>
    <rPh sb="121" eb="122">
      <t>ミ</t>
    </rPh>
    <rPh sb="126" eb="128">
      <t>ショウヒン</t>
    </rPh>
    <rPh sb="134" eb="137">
      <t>ジギョウシャ</t>
    </rPh>
    <rPh sb="138" eb="139">
      <t>タイ</t>
    </rPh>
    <rPh sb="140" eb="142">
      <t>シドウ</t>
    </rPh>
    <rPh sb="143" eb="144">
      <t>オコナ</t>
    </rPh>
    <rPh sb="145" eb="147">
      <t>カイゼン</t>
    </rPh>
    <rPh sb="153" eb="155">
      <t>セイカ</t>
    </rPh>
    <rPh sb="156" eb="158">
      <t>ジュウブン</t>
    </rPh>
    <rPh sb="158" eb="160">
      <t>カツヨウ</t>
    </rPh>
    <rPh sb="165" eb="168">
      <t>ユウコウセイ</t>
    </rPh>
    <rPh sb="169" eb="170">
      <t>ミト</t>
    </rPh>
    <rPh sb="179" eb="181">
      <t>ジョウキ</t>
    </rPh>
    <rPh sb="182" eb="184">
      <t>テンケン</t>
    </rPh>
    <rPh sb="184" eb="186">
      <t>ケッカ</t>
    </rPh>
    <rPh sb="190" eb="192">
      <t>ケイヒ</t>
    </rPh>
    <rPh sb="193" eb="195">
      <t>テキセツ</t>
    </rPh>
    <rPh sb="196" eb="198">
      <t>シッコウ</t>
    </rPh>
    <rPh sb="204" eb="206">
      <t>ジギョウ</t>
    </rPh>
    <rPh sb="207" eb="210">
      <t>コウリツセイ</t>
    </rPh>
    <rPh sb="211" eb="212">
      <t>ハカ</t>
    </rPh>
    <rPh sb="256" eb="258">
      <t>ジッセキ</t>
    </rPh>
    <rPh sb="260" eb="263">
      <t>コウカテキ</t>
    </rPh>
    <rPh sb="264" eb="267">
      <t>コウリツテキ</t>
    </rPh>
    <rPh sb="268" eb="270">
      <t>ジッシ</t>
    </rPh>
    <rPh sb="271" eb="273">
      <t>カンテン</t>
    </rPh>
    <rPh sb="274" eb="275">
      <t>フ</t>
    </rPh>
    <rPh sb="280" eb="283">
      <t>ケイゾクテキ</t>
    </rPh>
    <rPh sb="284" eb="286">
      <t>チョウサ</t>
    </rPh>
    <rPh sb="287" eb="289">
      <t>ヒツヨウ</t>
    </rPh>
    <phoneticPr fontId="5"/>
  </si>
  <si>
    <t>-</t>
    <phoneticPr fontId="5"/>
  </si>
  <si>
    <t>本事業は、製品中の成分の含有量の分析・検証等を通じて、検証対象となった事業者のみならず、届出許可対象となっている事業者全体の品質管理の質の向上を図るとともに適正な表示による消費者への情報提供がなされることを目的とするものであり、定量的な目標を設定することは困難である。</t>
    <rPh sb="21" eb="22">
      <t>トウ</t>
    </rPh>
    <rPh sb="128" eb="130">
      <t>コンナン</t>
    </rPh>
    <phoneticPr fontId="5"/>
  </si>
  <si>
    <t>【定性的な成果目標】
分析・検証の結果を踏まえ、表示の適正化を図ることを目標とする。
【達成状況・実績】
分析を行う製品において成分の含有量が申請等資料の記載どおり適切に含有されていることを確認した（平成30年度）。表示された値と不一致が認められた商品については、事業者に対して指導を行った（令和元年度）。表示された値と不一致が認められた商品、及び分析法に課題があった商品については、事業者に対して指導を行った（令和２年度）。</t>
    <rPh sb="1" eb="4">
      <t>テイセイテキ</t>
    </rPh>
    <rPh sb="5" eb="7">
      <t>セイカ</t>
    </rPh>
    <rPh sb="7" eb="9">
      <t>モクヒョウ</t>
    </rPh>
    <rPh sb="11" eb="13">
      <t>ブンセキ</t>
    </rPh>
    <rPh sb="14" eb="16">
      <t>ケンショウ</t>
    </rPh>
    <rPh sb="17" eb="19">
      <t>ケッカ</t>
    </rPh>
    <rPh sb="20" eb="21">
      <t>フ</t>
    </rPh>
    <rPh sb="24" eb="26">
      <t>ヒョウジ</t>
    </rPh>
    <rPh sb="27" eb="30">
      <t>テキセイカ</t>
    </rPh>
    <rPh sb="31" eb="32">
      <t>ハカ</t>
    </rPh>
    <rPh sb="36" eb="38">
      <t>モクヒョウ</t>
    </rPh>
    <rPh sb="44" eb="46">
      <t>タッセイ</t>
    </rPh>
    <rPh sb="46" eb="48">
      <t>ジョウキョウ</t>
    </rPh>
    <rPh sb="49" eb="51">
      <t>ジッセキ</t>
    </rPh>
    <rPh sb="95" eb="97">
      <t>カクニン</t>
    </rPh>
    <rPh sb="100" eb="102">
      <t>ヘイセイ</t>
    </rPh>
    <rPh sb="105" eb="106">
      <t>ド</t>
    </rPh>
    <rPh sb="146" eb="148">
      <t>レイワ</t>
    </rPh>
    <rPh sb="148" eb="149">
      <t>モト</t>
    </rPh>
    <rPh sb="172" eb="173">
      <t>オヨ</t>
    </rPh>
    <rPh sb="174" eb="176">
      <t>ブンセキ</t>
    </rPh>
    <rPh sb="176" eb="177">
      <t>ホウ</t>
    </rPh>
    <rPh sb="178" eb="180">
      <t>カダイ</t>
    </rPh>
    <rPh sb="184" eb="186">
      <t>ショウヒン</t>
    </rPh>
    <rPh sb="206" eb="208">
      <t>レイワ</t>
    </rPh>
    <rPh sb="209" eb="211">
      <t>ネンド</t>
    </rPh>
    <phoneticPr fontId="5"/>
  </si>
  <si>
    <t>入札公告の方法や日数は庁内の手続に従っており、妥当なものであった。買上調査について、受注者に係る条件が厳しすぎた可能性があるため、令和２年度は条件の一部を緩和して入札公告を行ったが、一者応札であった。</t>
    <rPh sb="33" eb="35">
      <t>カイア</t>
    </rPh>
    <rPh sb="35" eb="37">
      <t>チョウサ</t>
    </rPh>
    <rPh sb="42" eb="45">
      <t>ジュチュウシャ</t>
    </rPh>
    <rPh sb="46" eb="47">
      <t>カカ</t>
    </rPh>
    <rPh sb="48" eb="50">
      <t>ジョウケン</t>
    </rPh>
    <rPh sb="51" eb="52">
      <t>キビ</t>
    </rPh>
    <rPh sb="56" eb="59">
      <t>カノウセイ</t>
    </rPh>
    <rPh sb="65" eb="67">
      <t>レイワ</t>
    </rPh>
    <rPh sb="68" eb="70">
      <t>ネンド</t>
    </rPh>
    <rPh sb="71" eb="73">
      <t>ジョウケン</t>
    </rPh>
    <rPh sb="74" eb="76">
      <t>イチブ</t>
    </rPh>
    <rPh sb="77" eb="79">
      <t>カンワ</t>
    </rPh>
    <rPh sb="81" eb="83">
      <t>ニュウサツ</t>
    </rPh>
    <rPh sb="83" eb="85">
      <t>コウコク</t>
    </rPh>
    <rPh sb="86" eb="87">
      <t>オコナ</t>
    </rPh>
    <rPh sb="91" eb="93">
      <t>イッシャ</t>
    </rPh>
    <rPh sb="93" eb="95">
      <t>オウサツ</t>
    </rPh>
    <phoneticPr fontId="5"/>
  </si>
  <si>
    <t>調査実績を踏まえ、調査対象とする関与成分等を選定（対象品目は無作為抽出）するなど、実効性が上がるよう調査方法の工夫を行っている。</t>
    <rPh sb="0" eb="2">
      <t>チョウサ</t>
    </rPh>
    <rPh sb="2" eb="4">
      <t>ジッセキ</t>
    </rPh>
    <rPh sb="5" eb="6">
      <t>フ</t>
    </rPh>
    <rPh sb="9" eb="11">
      <t>チョウサ</t>
    </rPh>
    <rPh sb="11" eb="13">
      <t>タイショウ</t>
    </rPh>
    <rPh sb="16" eb="18">
      <t>カンヨ</t>
    </rPh>
    <rPh sb="18" eb="21">
      <t>セイブンナド</t>
    </rPh>
    <rPh sb="22" eb="24">
      <t>センテイ</t>
    </rPh>
    <rPh sb="25" eb="27">
      <t>タイショウ</t>
    </rPh>
    <rPh sb="27" eb="29">
      <t>ヒンモク</t>
    </rPh>
    <rPh sb="30" eb="33">
      <t>ムサクイ</t>
    </rPh>
    <rPh sb="33" eb="35">
      <t>チュウシュツ</t>
    </rPh>
    <rPh sb="43" eb="44">
      <t>セイ</t>
    </rPh>
    <rPh sb="50" eb="52">
      <t>チョウサ</t>
    </rPh>
    <rPh sb="52" eb="54">
      <t>ホウホウ</t>
    </rPh>
    <rPh sb="55" eb="57">
      <t>クフウ</t>
    </rPh>
    <rPh sb="58" eb="59">
      <t>オコナ</t>
    </rPh>
    <phoneticPr fontId="5"/>
  </si>
  <si>
    <t>機能性表示食品については、事業者の責任において機能性表示ができる事前届出制度を設けており、本制度を利用して販売される機能性表示食品について、分析方法及び表示されている成分が適切に含有されているかなどのチェックを行う必要がある。また、特別用途食品（特定保健用食品を除く。以下同じ。）及び特定保健用食品については、消費者庁が許可するものであるが、申請書等のとおり栄養成分や関与成分が含有されているかなどのチェックを行う必要がある。
そこで、販売されている商品を買い上げ、関与成分等の含有量の分析を実施した上で、各成分が規定値どおり含まれているかの確認を行うとともに、届出された機能性表示食品の機能性関与成分の分析方法を検証し、表示の適正化を図る。</t>
    <rPh sb="70" eb="72">
      <t>ブンセキ</t>
    </rPh>
    <rPh sb="72" eb="74">
      <t>ホウホウ</t>
    </rPh>
    <rPh sb="74" eb="75">
      <t>オヨ</t>
    </rPh>
    <phoneticPr fontId="5"/>
  </si>
  <si>
    <t>一般競争入札の参加要件の設定に当たっては、業務内容を勘案し、過度の制約とならないよう留意するなど、引き続き、一者応札の是正に向けた方策を検討していただきたい。</t>
    <rPh sb="0" eb="2">
      <t>イッパン</t>
    </rPh>
    <rPh sb="2" eb="4">
      <t>キョウソウ</t>
    </rPh>
    <rPh sb="4" eb="6">
      <t>ニュウサツ</t>
    </rPh>
    <rPh sb="7" eb="9">
      <t>サンカ</t>
    </rPh>
    <rPh sb="9" eb="11">
      <t>ヨウケン</t>
    </rPh>
    <rPh sb="12" eb="14">
      <t>セッテイ</t>
    </rPh>
    <rPh sb="15" eb="16">
      <t>ア</t>
    </rPh>
    <rPh sb="21" eb="23">
      <t>ギョウム</t>
    </rPh>
    <rPh sb="23" eb="25">
      <t>ナイヨウ</t>
    </rPh>
    <rPh sb="26" eb="28">
      <t>カンアン</t>
    </rPh>
    <rPh sb="30" eb="32">
      <t>カド</t>
    </rPh>
    <rPh sb="33" eb="35">
      <t>セイヤク</t>
    </rPh>
    <rPh sb="42" eb="44">
      <t>リュウイ</t>
    </rPh>
    <rPh sb="49" eb="50">
      <t>ヒ</t>
    </rPh>
    <rPh sb="51" eb="52">
      <t>ツヅ</t>
    </rPh>
    <rPh sb="54" eb="55">
      <t>イチ</t>
    </rPh>
    <rPh sb="55" eb="56">
      <t>シャ</t>
    </rPh>
    <rPh sb="56" eb="58">
      <t>オウサツ</t>
    </rPh>
    <rPh sb="59" eb="61">
      <t>ゼセイ</t>
    </rPh>
    <rPh sb="62" eb="63">
      <t>ム</t>
    </rPh>
    <rPh sb="65" eb="67">
      <t>ホウサク</t>
    </rPh>
    <rPh sb="68" eb="70">
      <t>ケントウ</t>
    </rPh>
    <phoneticPr fontId="5"/>
  </si>
  <si>
    <t>参加要件の設定に当たっては、業務内容を勘案し、過度の制約とならないよう留意しつつ、引き続き効率的な執行に努める。</t>
    <rPh sb="45" eb="48">
      <t>コウリツテキ</t>
    </rPh>
    <rPh sb="49" eb="51">
      <t>シッコウ</t>
    </rPh>
    <rPh sb="52" eb="53">
      <t>ツト</t>
    </rPh>
    <phoneticPr fontId="5"/>
  </si>
  <si>
    <t>課長　谷口　正範</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</si>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</sst>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84328</xdr:colOff>
      <xdr:row>748</xdr:row>
      <xdr:rowOff>85725</xdr:rowOff>
    </xdr:from>
    <xdr:ext cx="2176097" cy="515378"/>
    <xdr:sp macro="" textlink="">
      <xdr:nvSpPr>
        <xdr:cNvPr id="2" name="正方形/長方形 1"/>
        <xdr:cNvSpPr/>
      </xdr:nvSpPr>
      <xdr:spPr>
        <a:xfrm>
          <a:off x="2484628" y="48758475"/>
          <a:ext cx="2176097" cy="5153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200">
              <a:solidFill>
                <a:sysClr val="windowText" lastClr="000000"/>
              </a:solidFill>
            </a:rPr>
            <a:t>消費者庁</a:t>
          </a:r>
          <a:endParaRPr kumimoji="1" lang="en-US" altLang="ja-JP" sz="1200">
            <a:solidFill>
              <a:sysClr val="windowText" lastClr="000000"/>
            </a:solidFill>
          </a:endParaRPr>
        </a:p>
        <a:p>
          <a:pPr algn="ctr"/>
          <a:r>
            <a:rPr kumimoji="1" lang="ja-JP" altLang="en-US" sz="1200">
              <a:solidFill>
                <a:sysClr val="windowText" lastClr="000000"/>
              </a:solidFill>
            </a:rPr>
            <a:t>１９．８百万円</a:t>
          </a:r>
        </a:p>
      </xdr:txBody>
    </xdr:sp>
    <xdr:clientData/>
  </xdr:oneCellAnchor>
  <xdr:oneCellAnchor>
    <xdr:from>
      <xdr:col>19</xdr:col>
      <xdr:colOff>123825</xdr:colOff>
      <xdr:row>750</xdr:row>
      <xdr:rowOff>22156</xdr:rowOff>
    </xdr:from>
    <xdr:ext cx="2571923" cy="325730"/>
    <xdr:sp macro="" textlink="">
      <xdr:nvSpPr>
        <xdr:cNvPr id="4" name="テキスト ボックス 3"/>
        <xdr:cNvSpPr txBox="1"/>
      </xdr:nvSpPr>
      <xdr:spPr>
        <a:xfrm>
          <a:off x="3924300" y="49399756"/>
          <a:ext cx="25719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latin typeface="+mn-ea"/>
              <a:ea typeface="+mn-ea"/>
            </a:rPr>
            <a:t>A</a:t>
          </a:r>
          <a:r>
            <a:rPr kumimoji="1" lang="ja-JP" altLang="en-US" sz="1400">
              <a:latin typeface="+mn-ea"/>
              <a:ea typeface="+mn-ea"/>
            </a:rPr>
            <a:t>．</a:t>
          </a:r>
          <a:r>
            <a:rPr kumimoji="1" lang="en-US" altLang="ja-JP" sz="1400">
              <a:solidFill>
                <a:schemeClr val="tx1"/>
              </a:solidFill>
              <a:effectLst/>
              <a:latin typeface="+mn-ea"/>
              <a:ea typeface="+mn-ea"/>
              <a:cs typeface="+mn-cs"/>
            </a:rPr>
            <a:t>【</a:t>
          </a:r>
          <a:r>
            <a:rPr kumimoji="1" lang="ja-JP" altLang="ja-JP" sz="1400">
              <a:solidFill>
                <a:schemeClr val="tx1"/>
              </a:solidFill>
              <a:effectLst/>
              <a:latin typeface="+mn-ea"/>
              <a:ea typeface="+mn-ea"/>
              <a:cs typeface="+mn-cs"/>
            </a:rPr>
            <a:t>一般競争契約（</a:t>
          </a:r>
          <a:r>
            <a:rPr kumimoji="1" lang="ja-JP" altLang="en-US" sz="1400">
              <a:solidFill>
                <a:schemeClr val="tx1"/>
              </a:solidFill>
              <a:effectLst/>
              <a:latin typeface="+mn-ea"/>
              <a:ea typeface="+mn-ea"/>
              <a:cs typeface="+mn-cs"/>
            </a:rPr>
            <a:t>最低価格</a:t>
          </a:r>
          <a:r>
            <a:rPr kumimoji="1" lang="ja-JP" altLang="ja-JP" sz="1400">
              <a:solidFill>
                <a:schemeClr val="tx1"/>
              </a:solidFill>
              <a:effectLst/>
              <a:latin typeface="+mn-ea"/>
              <a:ea typeface="+mn-ea"/>
              <a:cs typeface="+mn-cs"/>
            </a:rPr>
            <a:t>）</a:t>
          </a:r>
          <a:r>
            <a:rPr kumimoji="1" lang="en-US" altLang="ja-JP" sz="1400">
              <a:solidFill>
                <a:schemeClr val="tx1"/>
              </a:solidFill>
              <a:effectLst/>
              <a:latin typeface="+mn-ea"/>
              <a:ea typeface="+mn-ea"/>
              <a:cs typeface="+mn-cs"/>
            </a:rPr>
            <a:t>】</a:t>
          </a:r>
          <a:endParaRPr lang="ja-JP" altLang="ja-JP" sz="1400">
            <a:effectLst/>
            <a:latin typeface="+mn-ea"/>
            <a:ea typeface="+mn-ea"/>
          </a:endParaRPr>
        </a:p>
      </xdr:txBody>
    </xdr:sp>
    <xdr:clientData/>
  </xdr:oneCellAnchor>
  <xdr:twoCellAnchor>
    <xdr:from>
      <xdr:col>20</xdr:col>
      <xdr:colOff>66675</xdr:colOff>
      <xdr:row>751</xdr:row>
      <xdr:rowOff>60605</xdr:rowOff>
    </xdr:from>
    <xdr:to>
      <xdr:col>34</xdr:col>
      <xdr:colOff>24841</xdr:colOff>
      <xdr:row>752</xdr:row>
      <xdr:rowOff>289554</xdr:rowOff>
    </xdr:to>
    <xdr:sp macro="" textlink="">
      <xdr:nvSpPr>
        <xdr:cNvPr id="5" name="正方形/長方形 4"/>
        <xdr:cNvSpPr/>
      </xdr:nvSpPr>
      <xdr:spPr>
        <a:xfrm>
          <a:off x="4067175" y="49790630"/>
          <a:ext cx="2758516" cy="5813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eaLnBrk="1" fontAlgn="auto" latinLnBrk="0" hangingPunct="1"/>
          <a:r>
            <a:rPr kumimoji="1" lang="ja-JP" altLang="ja-JP" sz="1100">
              <a:solidFill>
                <a:schemeClr val="dk1"/>
              </a:solidFill>
              <a:effectLst/>
              <a:latin typeface="+mn-lt"/>
              <a:ea typeface="+mn-ea"/>
              <a:cs typeface="+mn-cs"/>
            </a:rPr>
            <a:t>一般財団法人　日本食品分析センター</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１３．８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187569</xdr:colOff>
      <xdr:row>751</xdr:row>
      <xdr:rowOff>89180</xdr:rowOff>
    </xdr:from>
    <xdr:to>
      <xdr:col>46</xdr:col>
      <xdr:colOff>197198</xdr:colOff>
      <xdr:row>752</xdr:row>
      <xdr:rowOff>289554</xdr:rowOff>
    </xdr:to>
    <xdr:sp macro="" textlink="">
      <xdr:nvSpPr>
        <xdr:cNvPr id="6" name="大かっこ 5"/>
        <xdr:cNvSpPr/>
      </xdr:nvSpPr>
      <xdr:spPr>
        <a:xfrm>
          <a:off x="6988419" y="49819205"/>
          <a:ext cx="2409929" cy="5527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73269</xdr:colOff>
      <xdr:row>751</xdr:row>
      <xdr:rowOff>251105</xdr:rowOff>
    </xdr:from>
    <xdr:ext cx="2185983" cy="275717"/>
    <xdr:sp macro="" textlink="">
      <xdr:nvSpPr>
        <xdr:cNvPr id="7" name="テキスト ボックス 6"/>
        <xdr:cNvSpPr txBox="1"/>
      </xdr:nvSpPr>
      <xdr:spPr>
        <a:xfrm>
          <a:off x="7074144" y="49981130"/>
          <a:ext cx="21859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買上調査による検証事業を実施。</a:t>
          </a:r>
          <a:endParaRPr lang="ja-JP" altLang="ja-JP">
            <a:effectLst/>
          </a:endParaRPr>
        </a:p>
      </xdr:txBody>
    </xdr:sp>
    <xdr:clientData/>
  </xdr:oneCellAnchor>
  <xdr:oneCellAnchor>
    <xdr:from>
      <xdr:col>19</xdr:col>
      <xdr:colOff>133350</xdr:colOff>
      <xdr:row>753</xdr:row>
      <xdr:rowOff>184081</xdr:rowOff>
    </xdr:from>
    <xdr:ext cx="1315873" cy="325730"/>
    <xdr:sp macro="" textlink="">
      <xdr:nvSpPr>
        <xdr:cNvPr id="12" name="テキスト ボックス 11"/>
        <xdr:cNvSpPr txBox="1"/>
      </xdr:nvSpPr>
      <xdr:spPr>
        <a:xfrm>
          <a:off x="3933825" y="50618956"/>
          <a:ext cx="131587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latin typeface="+mn-ea"/>
              <a:ea typeface="+mn-ea"/>
            </a:rPr>
            <a:t>B</a:t>
          </a:r>
          <a:r>
            <a:rPr kumimoji="1" lang="ja-JP" altLang="en-US" sz="1400">
              <a:latin typeface="+mn-ea"/>
              <a:ea typeface="+mn-ea"/>
            </a:rPr>
            <a:t>．</a:t>
          </a:r>
          <a:r>
            <a:rPr kumimoji="1" lang="en-US" altLang="ja-JP" sz="1400">
              <a:solidFill>
                <a:schemeClr val="tx1"/>
              </a:solidFill>
              <a:effectLst/>
              <a:latin typeface="+mn-ea"/>
              <a:ea typeface="+mn-ea"/>
              <a:cs typeface="+mn-cs"/>
            </a:rPr>
            <a:t>【</a:t>
          </a:r>
          <a:r>
            <a:rPr kumimoji="1" lang="ja-JP" altLang="en-US" sz="1400">
              <a:solidFill>
                <a:schemeClr val="tx1"/>
              </a:solidFill>
              <a:effectLst/>
              <a:latin typeface="+mn-ea"/>
              <a:ea typeface="+mn-ea"/>
              <a:cs typeface="+mn-cs"/>
            </a:rPr>
            <a:t>支出委任</a:t>
          </a:r>
          <a:r>
            <a:rPr kumimoji="1" lang="en-US" altLang="ja-JP" sz="1400">
              <a:solidFill>
                <a:schemeClr val="tx1"/>
              </a:solidFill>
              <a:effectLst/>
              <a:latin typeface="+mn-ea"/>
              <a:ea typeface="+mn-ea"/>
              <a:cs typeface="+mn-cs"/>
            </a:rPr>
            <a:t>】</a:t>
          </a:r>
          <a:endParaRPr lang="ja-JP" altLang="ja-JP" sz="1400">
            <a:effectLst/>
            <a:latin typeface="+mn-ea"/>
            <a:ea typeface="+mn-ea"/>
          </a:endParaRPr>
        </a:p>
      </xdr:txBody>
    </xdr:sp>
    <xdr:clientData/>
  </xdr:oneCellAnchor>
  <xdr:twoCellAnchor>
    <xdr:from>
      <xdr:col>20</xdr:col>
      <xdr:colOff>85725</xdr:colOff>
      <xdr:row>754</xdr:row>
      <xdr:rowOff>232055</xdr:rowOff>
    </xdr:from>
    <xdr:to>
      <xdr:col>34</xdr:col>
      <xdr:colOff>43891</xdr:colOff>
      <xdr:row>756</xdr:row>
      <xdr:rowOff>108579</xdr:rowOff>
    </xdr:to>
    <xdr:sp macro="" textlink="">
      <xdr:nvSpPr>
        <xdr:cNvPr id="13" name="正方形/長方形 12"/>
        <xdr:cNvSpPr/>
      </xdr:nvSpPr>
      <xdr:spPr>
        <a:xfrm>
          <a:off x="4086225" y="51019355"/>
          <a:ext cx="2758516" cy="5813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国立医薬品食品衛生研究所</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16119</xdr:colOff>
      <xdr:row>754</xdr:row>
      <xdr:rowOff>260630</xdr:rowOff>
    </xdr:from>
    <xdr:to>
      <xdr:col>49</xdr:col>
      <xdr:colOff>28575</xdr:colOff>
      <xdr:row>756</xdr:row>
      <xdr:rowOff>108579</xdr:rowOff>
    </xdr:to>
    <xdr:sp macro="" textlink="">
      <xdr:nvSpPr>
        <xdr:cNvPr id="14" name="大かっこ 13"/>
        <xdr:cNvSpPr/>
      </xdr:nvSpPr>
      <xdr:spPr>
        <a:xfrm>
          <a:off x="7016994" y="54095930"/>
          <a:ext cx="2812806" cy="5527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180975</xdr:colOff>
      <xdr:row>755</xdr:row>
      <xdr:rowOff>3454</xdr:rowOff>
    </xdr:from>
    <xdr:ext cx="2590800" cy="275717"/>
    <xdr:sp macro="" textlink="">
      <xdr:nvSpPr>
        <xdr:cNvPr id="15" name="テキスト ボックス 14"/>
        <xdr:cNvSpPr txBox="1"/>
      </xdr:nvSpPr>
      <xdr:spPr>
        <a:xfrm>
          <a:off x="6981825" y="51143179"/>
          <a:ext cx="2590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食品の分析法に関する検証事業を実施。</a:t>
          </a:r>
          <a:endParaRPr lang="ja-JP" altLang="ja-JP">
            <a:effectLst/>
          </a:endParaRPr>
        </a:p>
      </xdr:txBody>
    </xdr:sp>
    <xdr:clientData/>
  </xdr:oneCellAnchor>
  <xdr:twoCellAnchor>
    <xdr:from>
      <xdr:col>17</xdr:col>
      <xdr:colOff>161925</xdr:colOff>
      <xdr:row>751</xdr:row>
      <xdr:rowOff>273078</xdr:rowOff>
    </xdr:from>
    <xdr:to>
      <xdr:col>20</xdr:col>
      <xdr:colOff>47610</xdr:colOff>
      <xdr:row>751</xdr:row>
      <xdr:rowOff>276225</xdr:rowOff>
    </xdr:to>
    <xdr:cxnSp macro="">
      <xdr:nvCxnSpPr>
        <xdr:cNvPr id="17" name="直線矢印コネクタ 16"/>
        <xdr:cNvCxnSpPr/>
      </xdr:nvCxnSpPr>
      <xdr:spPr>
        <a:xfrm flipV="1">
          <a:off x="3562350" y="50003103"/>
          <a:ext cx="485760" cy="31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152400</xdr:colOff>
      <xdr:row>755</xdr:row>
      <xdr:rowOff>282605</xdr:rowOff>
    </xdr:from>
    <xdr:to>
      <xdr:col>20</xdr:col>
      <xdr:colOff>66660</xdr:colOff>
      <xdr:row>755</xdr:row>
      <xdr:rowOff>285750</xdr:rowOff>
    </xdr:to>
    <xdr:cxnSp macro="">
      <xdr:nvCxnSpPr>
        <xdr:cNvPr id="18" name="直線矢印コネクタ 17"/>
        <xdr:cNvCxnSpPr/>
      </xdr:nvCxnSpPr>
      <xdr:spPr>
        <a:xfrm flipV="1">
          <a:off x="3552825" y="51422330"/>
          <a:ext cx="514335" cy="3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171450</xdr:colOff>
      <xdr:row>749</xdr:row>
      <xdr:rowOff>248678</xdr:rowOff>
    </xdr:from>
    <xdr:to>
      <xdr:col>17</xdr:col>
      <xdr:colOff>172252</xdr:colOff>
      <xdr:row>755</xdr:row>
      <xdr:rowOff>295275</xdr:rowOff>
    </xdr:to>
    <xdr:cxnSp macro="">
      <xdr:nvCxnSpPr>
        <xdr:cNvPr id="23" name="直線コネクタ 22"/>
        <xdr:cNvCxnSpPr>
          <a:stCxn id="2" idx="2"/>
        </xdr:cNvCxnSpPr>
      </xdr:nvCxnSpPr>
      <xdr:spPr>
        <a:xfrm flipH="1">
          <a:off x="3571875" y="49273853"/>
          <a:ext cx="802" cy="2161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730</v>
      </c>
      <c r="AK2" s="206"/>
      <c r="AL2" s="206"/>
      <c r="AM2" s="206"/>
      <c r="AN2" s="98" t="s">
        <v>406</v>
      </c>
      <c r="AO2" s="206">
        <v>20</v>
      </c>
      <c r="AP2" s="206"/>
      <c r="AQ2" s="206"/>
      <c r="AR2" s="99" t="s">
        <v>709</v>
      </c>
      <c r="AS2" s="207">
        <v>31</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711</v>
      </c>
      <c r="H5" s="559"/>
      <c r="I5" s="559"/>
      <c r="J5" s="559"/>
      <c r="K5" s="559"/>
      <c r="L5" s="559"/>
      <c r="M5" s="560" t="s">
        <v>66</v>
      </c>
      <c r="N5" s="561"/>
      <c r="O5" s="561"/>
      <c r="P5" s="561"/>
      <c r="Q5" s="561"/>
      <c r="R5" s="562"/>
      <c r="S5" s="563" t="s">
        <v>712</v>
      </c>
      <c r="T5" s="559"/>
      <c r="U5" s="559"/>
      <c r="V5" s="559"/>
      <c r="W5" s="559"/>
      <c r="X5" s="564"/>
      <c r="Y5" s="717" t="s">
        <v>3</v>
      </c>
      <c r="Z5" s="718"/>
      <c r="AA5" s="718"/>
      <c r="AB5" s="718"/>
      <c r="AC5" s="718"/>
      <c r="AD5" s="719"/>
      <c r="AE5" s="720" t="s">
        <v>713</v>
      </c>
      <c r="AF5" s="720"/>
      <c r="AG5" s="720"/>
      <c r="AH5" s="720"/>
      <c r="AI5" s="720"/>
      <c r="AJ5" s="720"/>
      <c r="AK5" s="720"/>
      <c r="AL5" s="720"/>
      <c r="AM5" s="720"/>
      <c r="AN5" s="720"/>
      <c r="AO5" s="720"/>
      <c r="AP5" s="721"/>
      <c r="AQ5" s="722" t="s">
        <v>787</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50" customHeight="1" x14ac:dyDescent="0.15">
      <c r="A7" s="829" t="s">
        <v>22</v>
      </c>
      <c r="B7" s="830"/>
      <c r="C7" s="830"/>
      <c r="D7" s="830"/>
      <c r="E7" s="830"/>
      <c r="F7" s="831"/>
      <c r="G7" s="832" t="s">
        <v>714</v>
      </c>
      <c r="H7" s="833"/>
      <c r="I7" s="833"/>
      <c r="J7" s="833"/>
      <c r="K7" s="833"/>
      <c r="L7" s="833"/>
      <c r="M7" s="833"/>
      <c r="N7" s="833"/>
      <c r="O7" s="833"/>
      <c r="P7" s="833"/>
      <c r="Q7" s="833"/>
      <c r="R7" s="833"/>
      <c r="S7" s="833"/>
      <c r="T7" s="833"/>
      <c r="U7" s="833"/>
      <c r="V7" s="833"/>
      <c r="W7" s="833"/>
      <c r="X7" s="834"/>
      <c r="Y7" s="392" t="s">
        <v>389</v>
      </c>
      <c r="Z7" s="296"/>
      <c r="AA7" s="296"/>
      <c r="AB7" s="296"/>
      <c r="AC7" s="296"/>
      <c r="AD7" s="393"/>
      <c r="AE7" s="379" t="s">
        <v>767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784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16</v>
      </c>
      <c r="Q13" s="164"/>
      <c r="R13" s="164"/>
      <c r="S13" s="164"/>
      <c r="T13" s="164"/>
      <c r="U13" s="164"/>
      <c r="V13" s="165"/>
      <c r="W13" s="163">
        <v>16</v>
      </c>
      <c r="X13" s="164"/>
      <c r="Y13" s="164"/>
      <c r="Z13" s="164"/>
      <c r="AA13" s="164"/>
      <c r="AB13" s="164"/>
      <c r="AC13" s="165"/>
      <c r="AD13" s="163">
        <v>20</v>
      </c>
      <c r="AE13" s="164"/>
      <c r="AF13" s="164"/>
      <c r="AG13" s="164"/>
      <c r="AH13" s="164"/>
      <c r="AI13" s="164"/>
      <c r="AJ13" s="165"/>
      <c r="AK13" s="163">
        <v>20</v>
      </c>
      <c r="AL13" s="164"/>
      <c r="AM13" s="164"/>
      <c r="AN13" s="164"/>
      <c r="AO13" s="164"/>
      <c r="AP13" s="164"/>
      <c r="AQ13" s="165"/>
      <c r="AR13" s="160">
        <v>18</v>
      </c>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747</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747</v>
      </c>
      <c r="AL15" s="164"/>
      <c r="AM15" s="164"/>
      <c r="AN15" s="164"/>
      <c r="AO15" s="164"/>
      <c r="AP15" s="164"/>
      <c r="AQ15" s="165"/>
      <c r="AR15" s="163" t="s">
        <v>747</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747</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v>6</v>
      </c>
      <c r="Q17" s="164"/>
      <c r="R17" s="164"/>
      <c r="S17" s="164"/>
      <c r="T17" s="164"/>
      <c r="U17" s="164"/>
      <c r="V17" s="165"/>
      <c r="W17" s="163">
        <v>7</v>
      </c>
      <c r="X17" s="164"/>
      <c r="Y17" s="164"/>
      <c r="Z17" s="164"/>
      <c r="AA17" s="164"/>
      <c r="AB17" s="164"/>
      <c r="AC17" s="165"/>
      <c r="AD17" s="163" t="s">
        <v>715</v>
      </c>
      <c r="AE17" s="164"/>
      <c r="AF17" s="164"/>
      <c r="AG17" s="164"/>
      <c r="AH17" s="164"/>
      <c r="AI17" s="164"/>
      <c r="AJ17" s="165"/>
      <c r="AK17" s="163" t="s">
        <v>747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22</v>
      </c>
      <c r="Q18" s="170"/>
      <c r="R18" s="170"/>
      <c r="S18" s="170"/>
      <c r="T18" s="170"/>
      <c r="U18" s="170"/>
      <c r="V18" s="171"/>
      <c r="W18" s="169">
        <f>SUM(W13:AC17)</f>
        <v>23</v>
      </c>
      <c r="X18" s="170"/>
      <c r="Y18" s="170"/>
      <c r="Z18" s="170"/>
      <c r="AA18" s="170"/>
      <c r="AB18" s="170"/>
      <c r="AC18" s="171"/>
      <c r="AD18" s="169">
        <f>SUM(AD13:AJ17)</f>
        <v>20</v>
      </c>
      <c r="AE18" s="170"/>
      <c r="AF18" s="170"/>
      <c r="AG18" s="170"/>
      <c r="AH18" s="170"/>
      <c r="AI18" s="170"/>
      <c r="AJ18" s="171"/>
      <c r="AK18" s="169">
        <f>SUM(AK13:AQ17)</f>
        <v>20</v>
      </c>
      <c r="AL18" s="170"/>
      <c r="AM18" s="170"/>
      <c r="AN18" s="170"/>
      <c r="AO18" s="170"/>
      <c r="AP18" s="170"/>
      <c r="AQ18" s="171"/>
      <c r="AR18" s="169">
        <f>SUM(AR13:AX17)</f>
        <v>18</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22</v>
      </c>
      <c r="Q19" s="164"/>
      <c r="R19" s="164"/>
      <c r="S19" s="164"/>
      <c r="T19" s="164"/>
      <c r="U19" s="164"/>
      <c r="V19" s="165"/>
      <c r="W19" s="163">
        <v>23</v>
      </c>
      <c r="X19" s="164"/>
      <c r="Y19" s="164"/>
      <c r="Z19" s="164"/>
      <c r="AA19" s="164"/>
      <c r="AB19" s="164"/>
      <c r="AC19" s="165"/>
      <c r="AD19" s="163">
        <v>20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7" t="s">
        <v>354</v>
      </c>
      <c r="H21" s="928"/>
      <c r="I21" s="928"/>
      <c r="J21" s="928"/>
      <c r="K21" s="928"/>
      <c r="L21" s="928"/>
      <c r="M21" s="928"/>
      <c r="N21" s="928"/>
      <c r="O21" s="928"/>
      <c r="P21" s="539">
        <f>IF(P19=0, "-", SUM(P19)/SUM(P13,P14))</f>
        <v>1.375</v>
      </c>
      <c r="Q21" s="539"/>
      <c r="R21" s="539"/>
      <c r="S21" s="539"/>
      <c r="T21" s="539"/>
      <c r="U21" s="539"/>
      <c r="V21" s="539"/>
      <c r="W21" s="539">
        <f t="shared" ref="W21" si="2">IF(W19=0, "-", SUM(W19)/SUM(W13,W14))</f>
        <v>1.4375</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20</v>
      </c>
      <c r="Q23" s="161"/>
      <c r="R23" s="161"/>
      <c r="S23" s="161"/>
      <c r="T23" s="161"/>
      <c r="U23" s="161"/>
      <c r="V23" s="162"/>
      <c r="W23" s="160">
        <v>18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20</v>
      </c>
      <c r="Q29" s="164"/>
      <c r="R29" s="164"/>
      <c r="S29" s="164"/>
      <c r="T29" s="164"/>
      <c r="U29" s="164"/>
      <c r="V29" s="165"/>
      <c r="W29" s="211">
        <f>AR13</f>
        <v>18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hidden="1"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t="s">
        <v>715</v>
      </c>
      <c r="AV31" s="271"/>
      <c r="AW31" s="375" t="s">
        <v>179</v>
      </c>
      <c r="AX31" s="376"/>
    </row>
    <row r="32" spans="1:50" ht="23.25" hidden="1" customHeight="1" x14ac:dyDescent="0.15">
      <c r="A32" s="515"/>
      <c r="B32" s="513"/>
      <c r="C32" s="513"/>
      <c r="D32" s="513"/>
      <c r="E32" s="513"/>
      <c r="F32" s="514"/>
      <c r="G32" s="540" t="s">
        <v>715</v>
      </c>
      <c r="H32" s="541"/>
      <c r="I32" s="541"/>
      <c r="J32" s="541"/>
      <c r="K32" s="541"/>
      <c r="L32" s="541"/>
      <c r="M32" s="541"/>
      <c r="N32" s="541"/>
      <c r="O32" s="542"/>
      <c r="P32" s="191" t="s">
        <v>715</v>
      </c>
      <c r="Q32" s="191"/>
      <c r="R32" s="191"/>
      <c r="S32" s="191"/>
      <c r="T32" s="191"/>
      <c r="U32" s="191"/>
      <c r="V32" s="191"/>
      <c r="W32" s="191"/>
      <c r="X32" s="233"/>
      <c r="Y32" s="339" t="s">
        <v>12</v>
      </c>
      <c r="Z32" s="549"/>
      <c r="AA32" s="550"/>
      <c r="AB32" s="551" t="s">
        <v>715</v>
      </c>
      <c r="AC32" s="551"/>
      <c r="AD32" s="551"/>
      <c r="AE32" s="363" t="s">
        <v>715</v>
      </c>
      <c r="AF32" s="364"/>
      <c r="AG32" s="364"/>
      <c r="AH32" s="364"/>
      <c r="AI32" s="363" t="s">
        <v>715</v>
      </c>
      <c r="AJ32" s="364"/>
      <c r="AK32" s="364"/>
      <c r="AL32" s="364"/>
      <c r="AM32" s="363"/>
      <c r="AN32" s="364"/>
      <c r="AO32" s="364"/>
      <c r="AP32" s="364"/>
      <c r="AQ32" s="166" t="s">
        <v>715</v>
      </c>
      <c r="AR32" s="167"/>
      <c r="AS32" s="167"/>
      <c r="AT32" s="168"/>
      <c r="AU32" s="364" t="s">
        <v>715</v>
      </c>
      <c r="AV32" s="364"/>
      <c r="AW32" s="364"/>
      <c r="AX32" s="365"/>
    </row>
    <row r="33" spans="1:51" ht="23.25" hidden="1"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715</v>
      </c>
      <c r="AC33" s="522"/>
      <c r="AD33" s="522"/>
      <c r="AE33" s="363" t="s">
        <v>715</v>
      </c>
      <c r="AF33" s="364"/>
      <c r="AG33" s="364"/>
      <c r="AH33" s="364"/>
      <c r="AI33" s="363" t="s">
        <v>715</v>
      </c>
      <c r="AJ33" s="364"/>
      <c r="AK33" s="364"/>
      <c r="AL33" s="364"/>
      <c r="AM33" s="363"/>
      <c r="AN33" s="364"/>
      <c r="AO33" s="364"/>
      <c r="AP33" s="364"/>
      <c r="AQ33" s="166" t="s">
        <v>715</v>
      </c>
      <c r="AR33" s="167"/>
      <c r="AS33" s="167"/>
      <c r="AT33" s="168"/>
      <c r="AU33" s="364" t="s">
        <v>715</v>
      </c>
      <c r="AV33" s="364"/>
      <c r="AW33" s="364"/>
      <c r="AX33" s="365"/>
    </row>
    <row r="34" spans="1:51" ht="23.25" hidden="1"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715</v>
      </c>
      <c r="AF34" s="364"/>
      <c r="AG34" s="364"/>
      <c r="AH34" s="364"/>
      <c r="AI34" s="363" t="s">
        <v>715</v>
      </c>
      <c r="AJ34" s="364"/>
      <c r="AK34" s="364"/>
      <c r="AL34" s="364"/>
      <c r="AM34" s="363"/>
      <c r="AN34" s="364"/>
      <c r="AO34" s="364"/>
      <c r="AP34" s="364"/>
      <c r="AQ34" s="166" t="s">
        <v>715</v>
      </c>
      <c r="AR34" s="167"/>
      <c r="AS34" s="167"/>
      <c r="AT34" s="168"/>
      <c r="AU34" s="364" t="s">
        <v>715</v>
      </c>
      <c r="AV34" s="364"/>
      <c r="AW34" s="364"/>
      <c r="AX34" s="365"/>
    </row>
    <row r="35" spans="1:51" ht="23.25" hidden="1" customHeight="1" x14ac:dyDescent="0.15">
      <c r="A35" s="900" t="s">
        <v>380</v>
      </c>
      <c r="B35" s="901"/>
      <c r="C35" s="901"/>
      <c r="D35" s="901"/>
      <c r="E35" s="901"/>
      <c r="F35" s="902"/>
      <c r="G35" s="906" t="s">
        <v>715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5" t="s">
        <v>390</v>
      </c>
      <c r="AF65" s="335"/>
      <c r="AG65" s="335"/>
      <c r="AH65" s="335"/>
      <c r="AI65" s="335" t="s">
        <v>412</v>
      </c>
      <c r="AJ65" s="335"/>
      <c r="AK65" s="335"/>
      <c r="AL65" s="335"/>
      <c r="AM65" s="335" t="s">
        <v>509</v>
      </c>
      <c r="AN65" s="335"/>
      <c r="AO65" s="335"/>
      <c r="AP65" s="335"/>
      <c r="AQ65" s="215" t="s">
        <v>232</v>
      </c>
      <c r="AR65" s="199"/>
      <c r="AS65" s="199"/>
      <c r="AT65" s="200"/>
      <c r="AU65" s="979" t="s">
        <v>134</v>
      </c>
      <c r="AV65" s="979"/>
      <c r="AW65" s="979"/>
      <c r="AX65" s="980"/>
      <c r="AY65">
        <f>COUNTA($H$67)</f>
        <v>1</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t="s">
        <v>715</v>
      </c>
      <c r="AR66" s="178"/>
      <c r="AS66" s="179" t="s">
        <v>233</v>
      </c>
      <c r="AT66" s="202"/>
      <c r="AU66" s="271" t="s">
        <v>715</v>
      </c>
      <c r="AV66" s="271"/>
      <c r="AW66" s="868" t="s">
        <v>348</v>
      </c>
      <c r="AX66" s="981"/>
      <c r="AY66">
        <f>$AY$65</f>
        <v>1</v>
      </c>
    </row>
    <row r="67" spans="1:51" ht="23.25" hidden="1" customHeight="1" x14ac:dyDescent="0.15">
      <c r="A67" s="854"/>
      <c r="B67" s="855"/>
      <c r="C67" s="855"/>
      <c r="D67" s="855"/>
      <c r="E67" s="855"/>
      <c r="F67" s="856"/>
      <c r="G67" s="982" t="s">
        <v>234</v>
      </c>
      <c r="H67" s="965" t="s">
        <v>715</v>
      </c>
      <c r="I67" s="966"/>
      <c r="J67" s="966"/>
      <c r="K67" s="966"/>
      <c r="L67" s="966"/>
      <c r="M67" s="966"/>
      <c r="N67" s="966"/>
      <c r="O67" s="967"/>
      <c r="P67" s="965" t="s">
        <v>715</v>
      </c>
      <c r="Q67" s="966"/>
      <c r="R67" s="966"/>
      <c r="S67" s="966"/>
      <c r="T67" s="966"/>
      <c r="U67" s="966"/>
      <c r="V67" s="967"/>
      <c r="W67" s="971"/>
      <c r="X67" s="972"/>
      <c r="Y67" s="952" t="s">
        <v>12</v>
      </c>
      <c r="Z67" s="952"/>
      <c r="AA67" s="953"/>
      <c r="AB67" s="954" t="s">
        <v>370</v>
      </c>
      <c r="AC67" s="954"/>
      <c r="AD67" s="954"/>
      <c r="AE67" s="363" t="s">
        <v>715</v>
      </c>
      <c r="AF67" s="364"/>
      <c r="AG67" s="364"/>
      <c r="AH67" s="364"/>
      <c r="AI67" s="363" t="s">
        <v>715</v>
      </c>
      <c r="AJ67" s="364"/>
      <c r="AK67" s="364"/>
      <c r="AL67" s="364"/>
      <c r="AM67" s="363"/>
      <c r="AN67" s="364"/>
      <c r="AO67" s="364"/>
      <c r="AP67" s="364"/>
      <c r="AQ67" s="363" t="s">
        <v>715</v>
      </c>
      <c r="AR67" s="364"/>
      <c r="AS67" s="364"/>
      <c r="AT67" s="819"/>
      <c r="AU67" s="364" t="s">
        <v>715</v>
      </c>
      <c r="AV67" s="364"/>
      <c r="AW67" s="364"/>
      <c r="AX67" s="365"/>
      <c r="AY67">
        <f t="shared" ref="AY67:AY72" si="8">$AY$65</f>
        <v>1</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370</v>
      </c>
      <c r="AC68" s="977"/>
      <c r="AD68" s="977"/>
      <c r="AE68" s="363" t="s">
        <v>715</v>
      </c>
      <c r="AF68" s="364"/>
      <c r="AG68" s="364"/>
      <c r="AH68" s="364"/>
      <c r="AI68" s="363" t="s">
        <v>715</v>
      </c>
      <c r="AJ68" s="364"/>
      <c r="AK68" s="364"/>
      <c r="AL68" s="364"/>
      <c r="AM68" s="363"/>
      <c r="AN68" s="364"/>
      <c r="AO68" s="364"/>
      <c r="AP68" s="364"/>
      <c r="AQ68" s="363" t="s">
        <v>715</v>
      </c>
      <c r="AR68" s="364"/>
      <c r="AS68" s="364"/>
      <c r="AT68" s="819"/>
      <c r="AU68" s="364" t="s">
        <v>715</v>
      </c>
      <c r="AV68" s="364"/>
      <c r="AW68" s="364"/>
      <c r="AX68" s="365"/>
      <c r="AY68">
        <f t="shared" si="8"/>
        <v>1</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371</v>
      </c>
      <c r="AC69" s="978"/>
      <c r="AD69" s="978"/>
      <c r="AE69" s="371" t="s">
        <v>715</v>
      </c>
      <c r="AF69" s="372"/>
      <c r="AG69" s="372"/>
      <c r="AH69" s="372"/>
      <c r="AI69" s="371" t="s">
        <v>715</v>
      </c>
      <c r="AJ69" s="372"/>
      <c r="AK69" s="372"/>
      <c r="AL69" s="372"/>
      <c r="AM69" s="371"/>
      <c r="AN69" s="372"/>
      <c r="AO69" s="372"/>
      <c r="AP69" s="372"/>
      <c r="AQ69" s="363" t="s">
        <v>715</v>
      </c>
      <c r="AR69" s="364"/>
      <c r="AS69" s="364"/>
      <c r="AT69" s="819"/>
      <c r="AU69" s="364" t="s">
        <v>715</v>
      </c>
      <c r="AV69" s="364"/>
      <c r="AW69" s="364"/>
      <c r="AX69" s="365"/>
      <c r="AY69">
        <f t="shared" si="8"/>
        <v>1</v>
      </c>
    </row>
    <row r="70" spans="1:51" ht="23.25" hidden="1" customHeight="1" x14ac:dyDescent="0.15">
      <c r="A70" s="854" t="s">
        <v>355</v>
      </c>
      <c r="B70" s="855"/>
      <c r="C70" s="855"/>
      <c r="D70" s="855"/>
      <c r="E70" s="855"/>
      <c r="F70" s="856"/>
      <c r="G70" s="942" t="s">
        <v>235</v>
      </c>
      <c r="H70" s="943" t="s">
        <v>715</v>
      </c>
      <c r="I70" s="943"/>
      <c r="J70" s="943"/>
      <c r="K70" s="943"/>
      <c r="L70" s="943"/>
      <c r="M70" s="943"/>
      <c r="N70" s="943"/>
      <c r="O70" s="943"/>
      <c r="P70" s="943" t="s">
        <v>715</v>
      </c>
      <c r="Q70" s="943"/>
      <c r="R70" s="943"/>
      <c r="S70" s="943"/>
      <c r="T70" s="943"/>
      <c r="U70" s="943"/>
      <c r="V70" s="943"/>
      <c r="W70" s="946" t="s">
        <v>369</v>
      </c>
      <c r="X70" s="947"/>
      <c r="Y70" s="952" t="s">
        <v>12</v>
      </c>
      <c r="Z70" s="952"/>
      <c r="AA70" s="953"/>
      <c r="AB70" s="954" t="s">
        <v>370</v>
      </c>
      <c r="AC70" s="954"/>
      <c r="AD70" s="954"/>
      <c r="AE70" s="363" t="s">
        <v>715</v>
      </c>
      <c r="AF70" s="364"/>
      <c r="AG70" s="364"/>
      <c r="AH70" s="364"/>
      <c r="AI70" s="363" t="s">
        <v>715</v>
      </c>
      <c r="AJ70" s="364"/>
      <c r="AK70" s="364"/>
      <c r="AL70" s="364"/>
      <c r="AM70" s="363"/>
      <c r="AN70" s="364"/>
      <c r="AO70" s="364"/>
      <c r="AP70" s="364"/>
      <c r="AQ70" s="363" t="s">
        <v>715</v>
      </c>
      <c r="AR70" s="364"/>
      <c r="AS70" s="364"/>
      <c r="AT70" s="819"/>
      <c r="AU70" s="364" t="s">
        <v>715</v>
      </c>
      <c r="AV70" s="364"/>
      <c r="AW70" s="364"/>
      <c r="AX70" s="365"/>
      <c r="AY70">
        <f t="shared" si="8"/>
        <v>1</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370</v>
      </c>
      <c r="AC71" s="977"/>
      <c r="AD71" s="977"/>
      <c r="AE71" s="363" t="s">
        <v>715</v>
      </c>
      <c r="AF71" s="364"/>
      <c r="AG71" s="364"/>
      <c r="AH71" s="364"/>
      <c r="AI71" s="363" t="s">
        <v>715</v>
      </c>
      <c r="AJ71" s="364"/>
      <c r="AK71" s="364"/>
      <c r="AL71" s="364"/>
      <c r="AM71" s="363"/>
      <c r="AN71" s="364"/>
      <c r="AO71" s="364"/>
      <c r="AP71" s="364"/>
      <c r="AQ71" s="363" t="s">
        <v>715</v>
      </c>
      <c r="AR71" s="364"/>
      <c r="AS71" s="364"/>
      <c r="AT71" s="819"/>
      <c r="AU71" s="364" t="s">
        <v>715</v>
      </c>
      <c r="AV71" s="364"/>
      <c r="AW71" s="364"/>
      <c r="AX71" s="365"/>
      <c r="AY71">
        <f t="shared" si="8"/>
        <v>1</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371</v>
      </c>
      <c r="AC72" s="978"/>
      <c r="AD72" s="978"/>
      <c r="AE72" s="371"/>
      <c r="AF72" s="372"/>
      <c r="AG72" s="372"/>
      <c r="AH72" s="372"/>
      <c r="AI72" s="371"/>
      <c r="AJ72" s="372"/>
      <c r="AK72" s="372"/>
      <c r="AL72" s="372"/>
      <c r="AM72" s="371"/>
      <c r="AN72" s="372"/>
      <c r="AO72" s="372"/>
      <c r="AP72" s="941"/>
      <c r="AQ72" s="363"/>
      <c r="AR72" s="364"/>
      <c r="AS72" s="364"/>
      <c r="AT72" s="819"/>
      <c r="AU72" s="364"/>
      <c r="AV72" s="364"/>
      <c r="AW72" s="364"/>
      <c r="AX72" s="365"/>
      <c r="AY72">
        <f t="shared" si="8"/>
        <v>1</v>
      </c>
    </row>
    <row r="73" spans="1:51" ht="18.75" hidden="1" customHeight="1" x14ac:dyDescent="0.15">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383</v>
      </c>
      <c r="B78" s="916"/>
      <c r="C78" s="916"/>
      <c r="D78" s="916"/>
      <c r="E78" s="913" t="s">
        <v>328</v>
      </c>
      <c r="F78" s="914"/>
      <c r="G78" s="54" t="s">
        <v>235</v>
      </c>
      <c r="H78" s="797"/>
      <c r="I78" s="245"/>
      <c r="J78" s="245"/>
      <c r="K78" s="245"/>
      <c r="L78" s="245"/>
      <c r="M78" s="245"/>
      <c r="N78" s="245"/>
      <c r="O78" s="798"/>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customHeight="1" x14ac:dyDescent="0.15">
      <c r="A80" s="519" t="s">
        <v>147</v>
      </c>
      <c r="B80" s="849" t="s">
        <v>341</v>
      </c>
      <c r="C80" s="850"/>
      <c r="D80" s="850"/>
      <c r="E80" s="850"/>
      <c r="F80" s="851"/>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c r="AY80">
        <f>COUNTA($G$82)</f>
        <v>1</v>
      </c>
    </row>
    <row r="81" spans="1:60" ht="22.5" customHeight="1" x14ac:dyDescent="0.15">
      <c r="A81" s="520"/>
      <c r="B81" s="852"/>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0"/>
      <c r="B82" s="852"/>
      <c r="C82" s="552"/>
      <c r="D82" s="552"/>
      <c r="E82" s="552"/>
      <c r="F82" s="553"/>
      <c r="G82" s="501" t="s">
        <v>780</v>
      </c>
      <c r="H82" s="501"/>
      <c r="I82" s="501"/>
      <c r="J82" s="501"/>
      <c r="K82" s="501"/>
      <c r="L82" s="501"/>
      <c r="M82" s="501"/>
      <c r="N82" s="501"/>
      <c r="O82" s="501"/>
      <c r="P82" s="501"/>
      <c r="Q82" s="501"/>
      <c r="R82" s="501"/>
      <c r="S82" s="501"/>
      <c r="T82" s="501"/>
      <c r="U82" s="501"/>
      <c r="V82" s="501"/>
      <c r="W82" s="501"/>
      <c r="X82" s="501"/>
      <c r="Y82" s="501"/>
      <c r="Z82" s="501"/>
      <c r="AA82" s="755"/>
      <c r="AB82" s="500" t="s">
        <v>781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67.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9" t="s">
        <v>61</v>
      </c>
      <c r="H85" s="782"/>
      <c r="I85" s="782"/>
      <c r="J85" s="782"/>
      <c r="K85" s="782"/>
      <c r="L85" s="782"/>
      <c r="M85" s="782"/>
      <c r="N85" s="782"/>
      <c r="O85" s="783"/>
      <c r="P85" s="781" t="s">
        <v>63</v>
      </c>
      <c r="Q85" s="782"/>
      <c r="R85" s="782"/>
      <c r="S85" s="782"/>
      <c r="T85" s="782"/>
      <c r="U85" s="782"/>
      <c r="V85" s="782"/>
      <c r="W85" s="782"/>
      <c r="X85" s="783"/>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t="s">
        <v>715</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768</v>
      </c>
      <c r="H87" s="191"/>
      <c r="I87" s="191"/>
      <c r="J87" s="191"/>
      <c r="K87" s="191"/>
      <c r="L87" s="191"/>
      <c r="M87" s="191"/>
      <c r="N87" s="191"/>
      <c r="O87" s="233"/>
      <c r="P87" s="191" t="s">
        <v>717</v>
      </c>
      <c r="Q87" s="804"/>
      <c r="R87" s="804"/>
      <c r="S87" s="804"/>
      <c r="T87" s="804"/>
      <c r="U87" s="804"/>
      <c r="V87" s="804"/>
      <c r="W87" s="804"/>
      <c r="X87" s="805"/>
      <c r="Y87" s="758" t="s">
        <v>62</v>
      </c>
      <c r="Z87" s="759"/>
      <c r="AA87" s="760"/>
      <c r="AB87" s="551" t="s">
        <v>718</v>
      </c>
      <c r="AC87" s="551"/>
      <c r="AD87" s="551"/>
      <c r="AE87" s="363">
        <v>100</v>
      </c>
      <c r="AF87" s="364"/>
      <c r="AG87" s="364"/>
      <c r="AH87" s="364"/>
      <c r="AI87" s="363">
        <v>104</v>
      </c>
      <c r="AJ87" s="364"/>
      <c r="AK87" s="364"/>
      <c r="AL87" s="364"/>
      <c r="AM87" s="363">
        <v>101</v>
      </c>
      <c r="AN87" s="364"/>
      <c r="AO87" s="364"/>
      <c r="AP87" s="364"/>
      <c r="AQ87" s="166" t="s">
        <v>715</v>
      </c>
      <c r="AR87" s="167"/>
      <c r="AS87" s="167"/>
      <c r="AT87" s="168"/>
      <c r="AU87" s="364" t="s">
        <v>715</v>
      </c>
      <c r="AV87" s="364"/>
      <c r="AW87" s="364"/>
      <c r="AX87" s="365"/>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6"/>
      <c r="Q88" s="806"/>
      <c r="R88" s="806"/>
      <c r="S88" s="806"/>
      <c r="T88" s="806"/>
      <c r="U88" s="806"/>
      <c r="V88" s="806"/>
      <c r="W88" s="806"/>
      <c r="X88" s="807"/>
      <c r="Y88" s="732" t="s">
        <v>54</v>
      </c>
      <c r="Z88" s="733"/>
      <c r="AA88" s="734"/>
      <c r="AB88" s="522" t="s">
        <v>718</v>
      </c>
      <c r="AC88" s="522"/>
      <c r="AD88" s="522"/>
      <c r="AE88" s="363">
        <v>100</v>
      </c>
      <c r="AF88" s="364"/>
      <c r="AG88" s="364"/>
      <c r="AH88" s="364"/>
      <c r="AI88" s="363">
        <v>105</v>
      </c>
      <c r="AJ88" s="364"/>
      <c r="AK88" s="364"/>
      <c r="AL88" s="364"/>
      <c r="AM88" s="363">
        <v>102</v>
      </c>
      <c r="AN88" s="364"/>
      <c r="AO88" s="364"/>
      <c r="AP88" s="364"/>
      <c r="AQ88" s="166" t="s">
        <v>715</v>
      </c>
      <c r="AR88" s="167"/>
      <c r="AS88" s="167"/>
      <c r="AT88" s="168"/>
      <c r="AU88" s="364">
        <v>100</v>
      </c>
      <c r="AV88" s="364"/>
      <c r="AW88" s="364"/>
      <c r="AX88" s="365"/>
      <c r="AY88">
        <f t="shared" si="10"/>
        <v>1</v>
      </c>
      <c r="AZ88" s="10"/>
      <c r="BA88" s="10"/>
      <c r="BB88" s="10"/>
      <c r="BC88" s="10"/>
    </row>
    <row r="89" spans="1:60" ht="23.25"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8"/>
      <c r="Y89" s="732" t="s">
        <v>13</v>
      </c>
      <c r="Z89" s="733"/>
      <c r="AA89" s="734"/>
      <c r="AB89" s="461" t="s">
        <v>14</v>
      </c>
      <c r="AC89" s="461"/>
      <c r="AD89" s="461"/>
      <c r="AE89" s="371">
        <v>100</v>
      </c>
      <c r="AF89" s="372"/>
      <c r="AG89" s="372"/>
      <c r="AH89" s="372"/>
      <c r="AI89" s="371">
        <f>AI87/AI88*100</f>
        <v>99.047619047619051</v>
      </c>
      <c r="AJ89" s="372"/>
      <c r="AK89" s="372"/>
      <c r="AL89" s="372"/>
      <c r="AM89" s="371">
        <f>AM87/AM88*100</f>
        <v>99.019607843137265</v>
      </c>
      <c r="AN89" s="372"/>
      <c r="AO89" s="372"/>
      <c r="AP89" s="372"/>
      <c r="AQ89" s="166" t="s">
        <v>715</v>
      </c>
      <c r="AR89" s="167"/>
      <c r="AS89" s="167"/>
      <c r="AT89" s="168"/>
      <c r="AU89" s="364" t="s">
        <v>715</v>
      </c>
      <c r="AV89" s="364"/>
      <c r="AW89" s="364"/>
      <c r="AX89" s="365"/>
      <c r="AY89">
        <f t="shared" si="10"/>
        <v>1</v>
      </c>
      <c r="AZ89" s="10"/>
      <c r="BA89" s="10"/>
      <c r="BB89" s="10"/>
      <c r="BC89" s="10"/>
      <c r="BD89" s="10"/>
      <c r="BE89" s="10"/>
      <c r="BF89" s="10"/>
      <c r="BG89" s="10"/>
      <c r="BH89" s="10"/>
    </row>
    <row r="90" spans="1:60" ht="18.75" hidden="1" customHeight="1" x14ac:dyDescent="0.15">
      <c r="A90" s="520"/>
      <c r="B90" s="552" t="s">
        <v>145</v>
      </c>
      <c r="C90" s="552"/>
      <c r="D90" s="552"/>
      <c r="E90" s="552"/>
      <c r="F90" s="553"/>
      <c r="G90" s="799" t="s">
        <v>61</v>
      </c>
      <c r="H90" s="782"/>
      <c r="I90" s="782"/>
      <c r="J90" s="782"/>
      <c r="K90" s="782"/>
      <c r="L90" s="782"/>
      <c r="M90" s="782"/>
      <c r="N90" s="782"/>
      <c r="O90" s="783"/>
      <c r="P90" s="781" t="s">
        <v>63</v>
      </c>
      <c r="Q90" s="782"/>
      <c r="R90" s="782"/>
      <c r="S90" s="782"/>
      <c r="T90" s="782"/>
      <c r="U90" s="782"/>
      <c r="V90" s="782"/>
      <c r="W90" s="782"/>
      <c r="X90" s="783"/>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t="s">
        <v>715</v>
      </c>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4"/>
      <c r="R92" s="804"/>
      <c r="S92" s="804"/>
      <c r="T92" s="804"/>
      <c r="U92" s="804"/>
      <c r="V92" s="804"/>
      <c r="W92" s="804"/>
      <c r="X92" s="805"/>
      <c r="Y92" s="758" t="s">
        <v>62</v>
      </c>
      <c r="Z92" s="759"/>
      <c r="AA92" s="760"/>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6"/>
      <c r="Q93" s="806"/>
      <c r="R93" s="806"/>
      <c r="S93" s="806"/>
      <c r="T93" s="806"/>
      <c r="U93" s="806"/>
      <c r="V93" s="806"/>
      <c r="W93" s="806"/>
      <c r="X93" s="807"/>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8"/>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9" t="s">
        <v>61</v>
      </c>
      <c r="H95" s="782"/>
      <c r="I95" s="782"/>
      <c r="J95" s="782"/>
      <c r="K95" s="782"/>
      <c r="L95" s="782"/>
      <c r="M95" s="782"/>
      <c r="N95" s="782"/>
      <c r="O95" s="783"/>
      <c r="P95" s="781" t="s">
        <v>63</v>
      </c>
      <c r="Q95" s="782"/>
      <c r="R95" s="782"/>
      <c r="S95" s="782"/>
      <c r="T95" s="782"/>
      <c r="U95" s="782"/>
      <c r="V95" s="782"/>
      <c r="W95" s="782"/>
      <c r="X95" s="783"/>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t="s">
        <v>715</v>
      </c>
      <c r="AR96" s="271"/>
      <c r="AS96" s="179" t="s">
        <v>233</v>
      </c>
      <c r="AT96" s="202"/>
      <c r="AU96" s="271" t="s">
        <v>715</v>
      </c>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4"/>
      <c r="R97" s="804"/>
      <c r="S97" s="804"/>
      <c r="T97" s="804"/>
      <c r="U97" s="804"/>
      <c r="V97" s="804"/>
      <c r="W97" s="804"/>
      <c r="X97" s="805"/>
      <c r="Y97" s="758" t="s">
        <v>62</v>
      </c>
      <c r="Z97" s="759"/>
      <c r="AA97" s="760"/>
      <c r="AB97" s="403" t="s">
        <v>719</v>
      </c>
      <c r="AC97" s="404"/>
      <c r="AD97" s="405"/>
      <c r="AE97" s="363">
        <v>62</v>
      </c>
      <c r="AF97" s="364"/>
      <c r="AG97" s="364"/>
      <c r="AH97" s="819"/>
      <c r="AI97" s="363">
        <v>68</v>
      </c>
      <c r="AJ97" s="364"/>
      <c r="AK97" s="364"/>
      <c r="AL97" s="819"/>
      <c r="AM97" s="363"/>
      <c r="AN97" s="364"/>
      <c r="AO97" s="364"/>
      <c r="AP97" s="364"/>
      <c r="AQ97" s="166" t="s">
        <v>715</v>
      </c>
      <c r="AR97" s="167"/>
      <c r="AS97" s="167"/>
      <c r="AT97" s="168"/>
      <c r="AU97" s="364" t="s">
        <v>715</v>
      </c>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6"/>
      <c r="Q98" s="806"/>
      <c r="R98" s="806"/>
      <c r="S98" s="806"/>
      <c r="T98" s="806"/>
      <c r="U98" s="806"/>
      <c r="V98" s="806"/>
      <c r="W98" s="806"/>
      <c r="X98" s="807"/>
      <c r="Y98" s="732" t="s">
        <v>54</v>
      </c>
      <c r="Z98" s="733"/>
      <c r="AA98" s="734"/>
      <c r="AB98" s="300" t="s">
        <v>715</v>
      </c>
      <c r="AC98" s="301"/>
      <c r="AD98" s="302"/>
      <c r="AE98" s="363" t="s">
        <v>715</v>
      </c>
      <c r="AF98" s="364"/>
      <c r="AG98" s="364"/>
      <c r="AH98" s="819"/>
      <c r="AI98" s="363" t="s">
        <v>715</v>
      </c>
      <c r="AJ98" s="364"/>
      <c r="AK98" s="364"/>
      <c r="AL98" s="819"/>
      <c r="AM98" s="363"/>
      <c r="AN98" s="364"/>
      <c r="AO98" s="364"/>
      <c r="AP98" s="364"/>
      <c r="AQ98" s="166" t="s">
        <v>715</v>
      </c>
      <c r="AR98" s="167"/>
      <c r="AS98" s="167"/>
      <c r="AT98" s="168"/>
      <c r="AU98" s="364" t="s">
        <v>715</v>
      </c>
      <c r="AV98" s="364"/>
      <c r="AW98" s="364"/>
      <c r="AX98" s="365"/>
      <c r="AY98">
        <f t="shared" si="12"/>
        <v>0</v>
      </c>
      <c r="AZ98" s="10"/>
      <c r="BA98" s="10"/>
      <c r="BB98" s="10"/>
      <c r="BC98" s="10"/>
      <c r="BD98" s="10"/>
      <c r="BE98" s="10"/>
      <c r="BF98" s="10"/>
      <c r="BG98" s="10"/>
      <c r="BH98" s="10"/>
    </row>
    <row r="99" spans="1:60" ht="23.25" hidden="1" customHeight="1" thickBot="1" x14ac:dyDescent="0.2">
      <c r="A99" s="521"/>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0" t="s">
        <v>13</v>
      </c>
      <c r="Z99" s="481"/>
      <c r="AA99" s="482"/>
      <c r="AB99" s="462" t="s">
        <v>14</v>
      </c>
      <c r="AC99" s="463"/>
      <c r="AD99" s="464"/>
      <c r="AE99" s="820" t="s">
        <v>715</v>
      </c>
      <c r="AF99" s="821"/>
      <c r="AG99" s="821"/>
      <c r="AH99" s="848"/>
      <c r="AI99" s="820" t="s">
        <v>715</v>
      </c>
      <c r="AJ99" s="821"/>
      <c r="AK99" s="821"/>
      <c r="AL99" s="848"/>
      <c r="AM99" s="820"/>
      <c r="AN99" s="821"/>
      <c r="AO99" s="821"/>
      <c r="AP99" s="821"/>
      <c r="AQ99" s="822" t="s">
        <v>715</v>
      </c>
      <c r="AR99" s="823"/>
      <c r="AS99" s="823"/>
      <c r="AT99" s="824"/>
      <c r="AU99" s="821" t="s">
        <v>715</v>
      </c>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390</v>
      </c>
      <c r="AF100" s="827"/>
      <c r="AG100" s="827"/>
      <c r="AH100" s="828"/>
      <c r="AI100" s="826" t="s">
        <v>412</v>
      </c>
      <c r="AJ100" s="827"/>
      <c r="AK100" s="827"/>
      <c r="AL100" s="828"/>
      <c r="AM100" s="826" t="s">
        <v>509</v>
      </c>
      <c r="AN100" s="827"/>
      <c r="AO100" s="827"/>
      <c r="AP100" s="828"/>
      <c r="AQ100" s="929" t="s">
        <v>417</v>
      </c>
      <c r="AR100" s="930"/>
      <c r="AS100" s="930"/>
      <c r="AT100" s="931"/>
      <c r="AU100" s="929" t="s">
        <v>541</v>
      </c>
      <c r="AV100" s="930"/>
      <c r="AW100" s="930"/>
      <c r="AX100" s="932"/>
    </row>
    <row r="101" spans="1:60" ht="23.25" customHeight="1" x14ac:dyDescent="0.15">
      <c r="A101" s="491"/>
      <c r="B101" s="492"/>
      <c r="C101" s="492"/>
      <c r="D101" s="492"/>
      <c r="E101" s="492"/>
      <c r="F101" s="493"/>
      <c r="G101" s="191" t="s">
        <v>777</v>
      </c>
      <c r="H101" s="191"/>
      <c r="I101" s="191"/>
      <c r="J101" s="191"/>
      <c r="K101" s="191"/>
      <c r="L101" s="191"/>
      <c r="M101" s="191"/>
      <c r="N101" s="191"/>
      <c r="O101" s="191"/>
      <c r="P101" s="191"/>
      <c r="Q101" s="191"/>
      <c r="R101" s="191"/>
      <c r="S101" s="191"/>
      <c r="T101" s="191"/>
      <c r="U101" s="191"/>
      <c r="V101" s="191"/>
      <c r="W101" s="191"/>
      <c r="X101" s="233"/>
      <c r="Y101" s="818" t="s">
        <v>55</v>
      </c>
      <c r="Z101" s="718"/>
      <c r="AA101" s="719"/>
      <c r="AB101" s="551" t="s">
        <v>719</v>
      </c>
      <c r="AC101" s="551"/>
      <c r="AD101" s="551"/>
      <c r="AE101" s="358">
        <v>524</v>
      </c>
      <c r="AF101" s="358"/>
      <c r="AG101" s="358"/>
      <c r="AH101" s="358"/>
      <c r="AI101" s="358">
        <v>620</v>
      </c>
      <c r="AJ101" s="358"/>
      <c r="AK101" s="358"/>
      <c r="AL101" s="358"/>
      <c r="AM101" s="358">
        <v>190</v>
      </c>
      <c r="AN101" s="358"/>
      <c r="AO101" s="358"/>
      <c r="AP101" s="358"/>
      <c r="AQ101" s="358" t="s">
        <v>779</v>
      </c>
      <c r="AR101" s="358"/>
      <c r="AS101" s="358"/>
      <c r="AT101" s="358"/>
      <c r="AU101" s="363" t="s">
        <v>747</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719</v>
      </c>
      <c r="AC102" s="551"/>
      <c r="AD102" s="551"/>
      <c r="AE102" s="358">
        <v>524</v>
      </c>
      <c r="AF102" s="358"/>
      <c r="AG102" s="358"/>
      <c r="AH102" s="358"/>
      <c r="AI102" s="358">
        <v>620</v>
      </c>
      <c r="AJ102" s="358"/>
      <c r="AK102" s="358"/>
      <c r="AL102" s="358"/>
      <c r="AM102" s="358">
        <v>190</v>
      </c>
      <c r="AN102" s="358"/>
      <c r="AO102" s="358"/>
      <c r="AP102" s="358"/>
      <c r="AQ102" s="358">
        <v>190</v>
      </c>
      <c r="AR102" s="358"/>
      <c r="AS102" s="358"/>
      <c r="AT102" s="358"/>
      <c r="AU102" s="371" t="s">
        <v>747</v>
      </c>
      <c r="AV102" s="372"/>
      <c r="AW102" s="372"/>
      <c r="AX102" s="933"/>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41</v>
      </c>
      <c r="AF116" s="358"/>
      <c r="AG116" s="358"/>
      <c r="AH116" s="358"/>
      <c r="AI116" s="358">
        <v>37</v>
      </c>
      <c r="AJ116" s="358"/>
      <c r="AK116" s="358"/>
      <c r="AL116" s="358"/>
      <c r="AM116" s="358">
        <v>104</v>
      </c>
      <c r="AN116" s="358"/>
      <c r="AO116" s="358"/>
      <c r="AP116" s="358"/>
      <c r="AQ116" s="363" t="s">
        <v>748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771</v>
      </c>
      <c r="AF117" s="306"/>
      <c r="AG117" s="306"/>
      <c r="AH117" s="306"/>
      <c r="AI117" s="306" t="s">
        <v>772</v>
      </c>
      <c r="AJ117" s="306"/>
      <c r="AK117" s="306"/>
      <c r="AL117" s="306"/>
      <c r="AM117" s="306" t="s">
        <v>754</v>
      </c>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405</v>
      </c>
      <c r="B130" s="994"/>
      <c r="C130" s="993" t="s">
        <v>236</v>
      </c>
      <c r="D130" s="994"/>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9.75" customHeight="1" x14ac:dyDescent="0.15">
      <c r="A134" s="997"/>
      <c r="B134" s="253"/>
      <c r="C134" s="252"/>
      <c r="D134" s="253"/>
      <c r="E134" s="252"/>
      <c r="F134" s="314"/>
      <c r="G134" s="232" t="s">
        <v>773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v>1735</v>
      </c>
      <c r="AF134" s="167"/>
      <c r="AG134" s="167"/>
      <c r="AH134" s="167"/>
      <c r="AI134" s="266">
        <v>2568</v>
      </c>
      <c r="AJ134" s="167"/>
      <c r="AK134" s="167"/>
      <c r="AL134" s="167"/>
      <c r="AM134" s="266">
        <v>3486</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715</v>
      </c>
      <c r="AF135" s="167"/>
      <c r="AG135" s="167"/>
      <c r="AH135" s="167"/>
      <c r="AI135" s="266" t="s">
        <v>715</v>
      </c>
      <c r="AJ135" s="167"/>
      <c r="AK135" s="167"/>
      <c r="AL135" s="167"/>
      <c r="AM135" s="266" t="s">
        <v>715</v>
      </c>
      <c r="AN135" s="167"/>
      <c r="AO135" s="167"/>
      <c r="AP135" s="167"/>
      <c r="AQ135" s="266" t="s">
        <v>715</v>
      </c>
      <c r="AR135" s="167"/>
      <c r="AS135" s="167"/>
      <c r="AT135" s="167"/>
      <c r="AU135" s="266">
        <v>3800</v>
      </c>
      <c r="AV135" s="167"/>
      <c r="AW135" s="167"/>
      <c r="AX135" s="208"/>
      <c r="AY135">
        <f t="shared" si="13"/>
        <v>1</v>
      </c>
    </row>
    <row r="136" spans="1:51" ht="18.75"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v>3</v>
      </c>
      <c r="AV137" s="178"/>
      <c r="AW137" s="179" t="s">
        <v>179</v>
      </c>
      <c r="AX137" s="180"/>
      <c r="AY137">
        <f>$AY$136</f>
        <v>1</v>
      </c>
    </row>
    <row r="138" spans="1:51" ht="39.75" customHeight="1" x14ac:dyDescent="0.15">
      <c r="A138" s="997"/>
      <c r="B138" s="253"/>
      <c r="C138" s="252"/>
      <c r="D138" s="253"/>
      <c r="E138" s="252"/>
      <c r="F138" s="314"/>
      <c r="G138" s="232" t="s">
        <v>764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718</v>
      </c>
      <c r="AC138" s="224"/>
      <c r="AD138" s="224"/>
      <c r="AE138" s="266">
        <v>1067</v>
      </c>
      <c r="AF138" s="167"/>
      <c r="AG138" s="167"/>
      <c r="AH138" s="167"/>
      <c r="AI138" s="266">
        <v>1072</v>
      </c>
      <c r="AJ138" s="167"/>
      <c r="AK138" s="167"/>
      <c r="AL138" s="167"/>
      <c r="AM138" s="266">
        <v>1071</v>
      </c>
      <c r="AN138" s="167"/>
      <c r="AO138" s="167"/>
      <c r="AP138" s="167"/>
      <c r="AQ138" s="266" t="s">
        <v>715</v>
      </c>
      <c r="AR138" s="167"/>
      <c r="AS138" s="167"/>
      <c r="AT138" s="167"/>
      <c r="AU138" s="266" t="s">
        <v>715</v>
      </c>
      <c r="AV138" s="167"/>
      <c r="AW138" s="167"/>
      <c r="AX138" s="208"/>
      <c r="AY138">
        <f t="shared" ref="AY138:AY139" si="14">$AY$136</f>
        <v>1</v>
      </c>
    </row>
    <row r="139" spans="1:51" ht="39.75"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718</v>
      </c>
      <c r="AC139" s="175"/>
      <c r="AD139" s="175"/>
      <c r="AE139" s="266" t="s">
        <v>715</v>
      </c>
      <c r="AF139" s="167"/>
      <c r="AG139" s="167"/>
      <c r="AH139" s="167"/>
      <c r="AI139" s="266" t="s">
        <v>715</v>
      </c>
      <c r="AJ139" s="167"/>
      <c r="AK139" s="167"/>
      <c r="AL139" s="167"/>
      <c r="AM139" s="266" t="s">
        <v>715</v>
      </c>
      <c r="AN139" s="167"/>
      <c r="AO139" s="167"/>
      <c r="AP139" s="167"/>
      <c r="AQ139" s="266" t="s">
        <v>715</v>
      </c>
      <c r="AR139" s="167"/>
      <c r="AS139" s="167"/>
      <c r="AT139" s="167"/>
      <c r="AU139" s="266" t="s">
        <v>788</v>
      </c>
      <c r="AV139" s="167"/>
      <c r="AW139" s="167"/>
      <c r="AX139" s="208"/>
      <c r="AY139">
        <f t="shared" si="14"/>
        <v>1</v>
      </c>
    </row>
    <row r="140" spans="1:51" ht="18.75"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715</v>
      </c>
      <c r="AR141" s="271"/>
      <c r="AS141" s="179" t="s">
        <v>233</v>
      </c>
      <c r="AT141" s="202"/>
      <c r="AU141" s="178">
        <v>3</v>
      </c>
      <c r="AV141" s="178"/>
      <c r="AW141" s="179" t="s">
        <v>179</v>
      </c>
      <c r="AX141" s="180"/>
      <c r="AY141">
        <f>$AY$140</f>
        <v>1</v>
      </c>
    </row>
    <row r="142" spans="1:51" ht="39.75" customHeight="1" x14ac:dyDescent="0.15">
      <c r="A142" s="997"/>
      <c r="B142" s="253"/>
      <c r="C142" s="252"/>
      <c r="D142" s="253"/>
      <c r="E142" s="252"/>
      <c r="F142" s="314"/>
      <c r="G142" s="232" t="s">
        <v>765</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718</v>
      </c>
      <c r="AC142" s="224"/>
      <c r="AD142" s="224"/>
      <c r="AE142" s="266">
        <v>62</v>
      </c>
      <c r="AF142" s="167"/>
      <c r="AG142" s="167"/>
      <c r="AH142" s="167"/>
      <c r="AI142" s="266">
        <v>68</v>
      </c>
      <c r="AJ142" s="167"/>
      <c r="AK142" s="167"/>
      <c r="AL142" s="167"/>
      <c r="AM142" s="266">
        <v>69</v>
      </c>
      <c r="AN142" s="167"/>
      <c r="AO142" s="167"/>
      <c r="AP142" s="167"/>
      <c r="AQ142" s="266" t="s">
        <v>715</v>
      </c>
      <c r="AR142" s="167"/>
      <c r="AS142" s="167"/>
      <c r="AT142" s="167"/>
      <c r="AU142" s="266" t="s">
        <v>715</v>
      </c>
      <c r="AV142" s="167"/>
      <c r="AW142" s="167"/>
      <c r="AX142" s="208"/>
      <c r="AY142">
        <f t="shared" ref="AY142:AY143" si="15">$AY$140</f>
        <v>1</v>
      </c>
    </row>
    <row r="143" spans="1:51" ht="40.5"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718</v>
      </c>
      <c r="AC143" s="175"/>
      <c r="AD143" s="175"/>
      <c r="AE143" s="266" t="s">
        <v>715</v>
      </c>
      <c r="AF143" s="167"/>
      <c r="AG143" s="167"/>
      <c r="AH143" s="167"/>
      <c r="AI143" s="266" t="s">
        <v>715</v>
      </c>
      <c r="AJ143" s="167"/>
      <c r="AK143" s="167"/>
      <c r="AL143" s="167"/>
      <c r="AM143" s="266" t="s">
        <v>715</v>
      </c>
      <c r="AN143" s="167"/>
      <c r="AO143" s="167"/>
      <c r="AP143" s="167"/>
      <c r="AQ143" s="266" t="s">
        <v>715</v>
      </c>
      <c r="AR143" s="167"/>
      <c r="AS143" s="167"/>
      <c r="AT143" s="167"/>
      <c r="AU143" s="266" t="s">
        <v>788</v>
      </c>
      <c r="AV143" s="167"/>
      <c r="AW143" s="167"/>
      <c r="AX143" s="208"/>
      <c r="AY143">
        <f t="shared" si="15"/>
        <v>1</v>
      </c>
    </row>
    <row r="144" spans="1:51" ht="18.75"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715</v>
      </c>
      <c r="AR145" s="271"/>
      <c r="AS145" s="179" t="s">
        <v>233</v>
      </c>
      <c r="AT145" s="202"/>
      <c r="AU145" s="178">
        <v>3</v>
      </c>
      <c r="AV145" s="178"/>
      <c r="AW145" s="179" t="s">
        <v>179</v>
      </c>
      <c r="AX145" s="180"/>
      <c r="AY145">
        <f>$AY$144</f>
        <v>1</v>
      </c>
    </row>
    <row r="146" spans="1:51" ht="39.75" customHeight="1" x14ac:dyDescent="0.15">
      <c r="A146" s="997"/>
      <c r="B146" s="253"/>
      <c r="C146" s="252"/>
      <c r="D146" s="253"/>
      <c r="E146" s="252"/>
      <c r="F146" s="314"/>
      <c r="G146" s="232" t="s">
        <v>774</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719</v>
      </c>
      <c r="AC146" s="224"/>
      <c r="AD146" s="224"/>
      <c r="AE146" s="266">
        <v>100</v>
      </c>
      <c r="AF146" s="167"/>
      <c r="AG146" s="167"/>
      <c r="AH146" s="167"/>
      <c r="AI146" s="266">
        <v>105</v>
      </c>
      <c r="AJ146" s="167"/>
      <c r="AK146" s="167"/>
      <c r="AL146" s="167"/>
      <c r="AM146" s="266">
        <v>102</v>
      </c>
      <c r="AN146" s="167"/>
      <c r="AO146" s="167"/>
      <c r="AP146" s="167"/>
      <c r="AQ146" s="266" t="s">
        <v>715</v>
      </c>
      <c r="AR146" s="167"/>
      <c r="AS146" s="167"/>
      <c r="AT146" s="167"/>
      <c r="AU146" s="266" t="s">
        <v>715</v>
      </c>
      <c r="AV146" s="167"/>
      <c r="AW146" s="167"/>
      <c r="AX146" s="208"/>
      <c r="AY146">
        <f t="shared" ref="AY146:AY147" si="16">$AY$144</f>
        <v>1</v>
      </c>
    </row>
    <row r="147" spans="1:51" ht="39.75"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t="s">
        <v>719</v>
      </c>
      <c r="AC147" s="175"/>
      <c r="AD147" s="175"/>
      <c r="AE147" s="266">
        <v>100</v>
      </c>
      <c r="AF147" s="167"/>
      <c r="AG147" s="167"/>
      <c r="AH147" s="167"/>
      <c r="AI147" s="266">
        <v>105</v>
      </c>
      <c r="AJ147" s="167"/>
      <c r="AK147" s="167"/>
      <c r="AL147" s="167"/>
      <c r="AM147" s="266">
        <v>102</v>
      </c>
      <c r="AN147" s="167"/>
      <c r="AO147" s="167"/>
      <c r="AP147" s="167"/>
      <c r="AQ147" s="266" t="s">
        <v>715</v>
      </c>
      <c r="AR147" s="167"/>
      <c r="AS147" s="167"/>
      <c r="AT147" s="167"/>
      <c r="AU147" s="266">
        <v>100</v>
      </c>
      <c r="AV147" s="167"/>
      <c r="AW147" s="167"/>
      <c r="AX147" s="208"/>
      <c r="AY147">
        <f t="shared" si="16"/>
        <v>1</v>
      </c>
    </row>
    <row r="148" spans="1:51" ht="18.75"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1</v>
      </c>
    </row>
    <row r="149" spans="1:51" ht="18.75"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715</v>
      </c>
      <c r="AR149" s="271"/>
      <c r="AS149" s="179" t="s">
        <v>233</v>
      </c>
      <c r="AT149" s="202"/>
      <c r="AU149" s="178">
        <v>6</v>
      </c>
      <c r="AV149" s="178"/>
      <c r="AW149" s="179" t="s">
        <v>179</v>
      </c>
      <c r="AX149" s="180"/>
      <c r="AY149">
        <f>$AY$148</f>
        <v>1</v>
      </c>
    </row>
    <row r="150" spans="1:51" ht="39.75" customHeight="1" x14ac:dyDescent="0.15">
      <c r="A150" s="997"/>
      <c r="B150" s="253"/>
      <c r="C150" s="252"/>
      <c r="D150" s="253"/>
      <c r="E150" s="252"/>
      <c r="F150" s="314"/>
      <c r="G150" s="232" t="s">
        <v>746</v>
      </c>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t="s">
        <v>725</v>
      </c>
      <c r="AC150" s="224"/>
      <c r="AD150" s="224"/>
      <c r="AE150" s="266">
        <v>4620724</v>
      </c>
      <c r="AF150" s="167"/>
      <c r="AG150" s="167"/>
      <c r="AH150" s="167"/>
      <c r="AI150" s="266">
        <v>7110019</v>
      </c>
      <c r="AJ150" s="167"/>
      <c r="AK150" s="167"/>
      <c r="AL150" s="167"/>
      <c r="AM150" s="266">
        <v>5790729</v>
      </c>
      <c r="AN150" s="167"/>
      <c r="AO150" s="167"/>
      <c r="AP150" s="167"/>
      <c r="AQ150" s="266" t="s">
        <v>715</v>
      </c>
      <c r="AR150" s="167"/>
      <c r="AS150" s="167"/>
      <c r="AT150" s="167"/>
      <c r="AU150" s="266" t="s">
        <v>715</v>
      </c>
      <c r="AV150" s="167"/>
      <c r="AW150" s="167"/>
      <c r="AX150" s="208"/>
      <c r="AY150">
        <f t="shared" ref="AY150:AY151" si="17">$AY$148</f>
        <v>1</v>
      </c>
    </row>
    <row r="151" spans="1:51" ht="39.75"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t="s">
        <v>725</v>
      </c>
      <c r="AC151" s="175"/>
      <c r="AD151" s="175"/>
      <c r="AE151" s="266" t="s">
        <v>715</v>
      </c>
      <c r="AF151" s="167"/>
      <c r="AG151" s="167"/>
      <c r="AH151" s="167"/>
      <c r="AI151" s="266" t="s">
        <v>715</v>
      </c>
      <c r="AJ151" s="167"/>
      <c r="AK151" s="167"/>
      <c r="AL151" s="167"/>
      <c r="AM151" s="266" t="s">
        <v>406</v>
      </c>
      <c r="AN151" s="167"/>
      <c r="AO151" s="167"/>
      <c r="AP151" s="167"/>
      <c r="AQ151" s="266" t="s">
        <v>715</v>
      </c>
      <c r="AR151" s="167"/>
      <c r="AS151" s="167"/>
      <c r="AT151" s="167"/>
      <c r="AU151" s="266">
        <v>4000000</v>
      </c>
      <c r="AV151" s="167"/>
      <c r="AW151" s="167"/>
      <c r="AX151" s="208"/>
      <c r="AY151">
        <f t="shared" si="17"/>
        <v>1</v>
      </c>
    </row>
    <row r="152" spans="1:51" ht="22.5" hidden="1" customHeight="1" x14ac:dyDescent="0.15">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97"/>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4"/>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766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671</v>
      </c>
      <c r="D430" s="251"/>
      <c r="E430" s="239" t="s">
        <v>399</v>
      </c>
      <c r="F430" s="448"/>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hidden="1" customHeight="1" x14ac:dyDescent="0.15">
      <c r="A433" s="997"/>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c r="AN433" s="167"/>
      <c r="AO433" s="167"/>
      <c r="AP433" s="168"/>
      <c r="AQ433" s="166" t="s">
        <v>715</v>
      </c>
      <c r="AR433" s="167"/>
      <c r="AS433" s="167"/>
      <c r="AT433" s="168"/>
      <c r="AU433" s="167" t="s">
        <v>715</v>
      </c>
      <c r="AV433" s="167"/>
      <c r="AW433" s="167"/>
      <c r="AX433" s="208"/>
      <c r="AY433">
        <f t="shared" ref="AY433:AY435" si="63">$AY$431</f>
        <v>1</v>
      </c>
    </row>
    <row r="434" spans="1:51" ht="23.25" hidden="1"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c r="AN434" s="167"/>
      <c r="AO434" s="167"/>
      <c r="AP434" s="168"/>
      <c r="AQ434" s="166" t="s">
        <v>715</v>
      </c>
      <c r="AR434" s="167"/>
      <c r="AS434" s="167"/>
      <c r="AT434" s="168"/>
      <c r="AU434" s="167" t="s">
        <v>715</v>
      </c>
      <c r="AV434" s="167"/>
      <c r="AW434" s="167"/>
      <c r="AX434" s="208"/>
      <c r="AY434">
        <f t="shared" si="63"/>
        <v>1</v>
      </c>
    </row>
    <row r="435" spans="1:51" ht="23.25" hidden="1"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hidden="1" customHeight="1" x14ac:dyDescent="0.15">
      <c r="A458" s="997"/>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c r="AN458" s="167"/>
      <c r="AO458" s="167"/>
      <c r="AP458" s="168"/>
      <c r="AQ458" s="166" t="s">
        <v>715</v>
      </c>
      <c r="AR458" s="167"/>
      <c r="AS458" s="167"/>
      <c r="AT458" s="168"/>
      <c r="AU458" s="167" t="s">
        <v>715</v>
      </c>
      <c r="AV458" s="167"/>
      <c r="AW458" s="167"/>
      <c r="AX458" s="208"/>
      <c r="AY458">
        <f t="shared" ref="AY458:AY460" si="68">$AY$456</f>
        <v>1</v>
      </c>
    </row>
    <row r="459" spans="1:51" ht="23.25" hidden="1"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c r="AN459" s="167"/>
      <c r="AO459" s="167"/>
      <c r="AP459" s="168"/>
      <c r="AQ459" s="166" t="s">
        <v>715</v>
      </c>
      <c r="AR459" s="167"/>
      <c r="AS459" s="167"/>
      <c r="AT459" s="168"/>
      <c r="AU459" s="167" t="s">
        <v>715</v>
      </c>
      <c r="AV459" s="167"/>
      <c r="AW459" s="167"/>
      <c r="AX459" s="208"/>
      <c r="AY459">
        <f t="shared" si="68"/>
        <v>1</v>
      </c>
    </row>
    <row r="460" spans="1:51" ht="23.25" hidden="1"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54"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729</v>
      </c>
      <c r="AE702" s="899"/>
      <c r="AF702" s="899"/>
      <c r="AG702" s="888" t="s">
        <v>775</v>
      </c>
      <c r="AH702" s="889"/>
      <c r="AI702" s="889"/>
      <c r="AJ702" s="889"/>
      <c r="AK702" s="889"/>
      <c r="AL702" s="889"/>
      <c r="AM702" s="889"/>
      <c r="AN702" s="889"/>
      <c r="AO702" s="889"/>
      <c r="AP702" s="889"/>
      <c r="AQ702" s="889"/>
      <c r="AR702" s="889"/>
      <c r="AS702" s="889"/>
      <c r="AT702" s="889"/>
      <c r="AU702" s="889"/>
      <c r="AV702" s="889"/>
      <c r="AW702" s="889"/>
      <c r="AX702" s="890"/>
    </row>
    <row r="703" spans="1:51"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729</v>
      </c>
      <c r="AE703" s="185"/>
      <c r="AF703" s="185"/>
      <c r="AG703" s="667" t="s">
        <v>731</v>
      </c>
      <c r="AH703" s="668"/>
      <c r="AI703" s="668"/>
      <c r="AJ703" s="668"/>
      <c r="AK703" s="668"/>
      <c r="AL703" s="668"/>
      <c r="AM703" s="668"/>
      <c r="AN703" s="668"/>
      <c r="AO703" s="668"/>
      <c r="AP703" s="668"/>
      <c r="AQ703" s="668"/>
      <c r="AR703" s="668"/>
      <c r="AS703" s="668"/>
      <c r="AT703" s="668"/>
      <c r="AU703" s="668"/>
      <c r="AV703" s="668"/>
      <c r="AW703" s="668"/>
      <c r="AX703" s="669"/>
    </row>
    <row r="704" spans="1:51" ht="54"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729</v>
      </c>
      <c r="AE704" s="586"/>
      <c r="AF704" s="586"/>
      <c r="AG704" s="424" t="s">
        <v>732</v>
      </c>
      <c r="AH704" s="235"/>
      <c r="AI704" s="235"/>
      <c r="AJ704" s="235"/>
      <c r="AK704" s="235"/>
      <c r="AL704" s="235"/>
      <c r="AM704" s="235"/>
      <c r="AN704" s="235"/>
      <c r="AO704" s="235"/>
      <c r="AP704" s="235"/>
      <c r="AQ704" s="235"/>
      <c r="AR704" s="235"/>
      <c r="AS704" s="235"/>
      <c r="AT704" s="235"/>
      <c r="AU704" s="235"/>
      <c r="AV704" s="235"/>
      <c r="AW704" s="235"/>
      <c r="AX704" s="425"/>
    </row>
    <row r="705" spans="1:50" ht="54"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729</v>
      </c>
      <c r="AE705" s="736"/>
      <c r="AF705" s="736"/>
      <c r="AG705" s="190" t="s">
        <v>782</v>
      </c>
      <c r="AH705" s="191"/>
      <c r="AI705" s="191"/>
      <c r="AJ705" s="191"/>
      <c r="AK705" s="191"/>
      <c r="AL705" s="191"/>
      <c r="AM705" s="191"/>
      <c r="AN705" s="191"/>
      <c r="AO705" s="191"/>
      <c r="AP705" s="191"/>
      <c r="AQ705" s="191"/>
      <c r="AR705" s="191"/>
      <c r="AS705" s="191"/>
      <c r="AT705" s="191"/>
      <c r="AU705" s="191"/>
      <c r="AV705" s="191"/>
      <c r="AW705" s="191"/>
      <c r="AX705" s="192"/>
    </row>
    <row r="706" spans="1:50" ht="54" customHeight="1" x14ac:dyDescent="0.15">
      <c r="A706" s="658"/>
      <c r="B706" s="773"/>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54" customHeight="1" x14ac:dyDescent="0.15">
      <c r="A707" s="658"/>
      <c r="B707" s="773"/>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734</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54"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735</v>
      </c>
      <c r="AE708" s="671"/>
      <c r="AF708" s="671"/>
      <c r="AG708" s="526" t="s">
        <v>406</v>
      </c>
      <c r="AH708" s="527"/>
      <c r="AI708" s="527"/>
      <c r="AJ708" s="527"/>
      <c r="AK708" s="527"/>
      <c r="AL708" s="527"/>
      <c r="AM708" s="527"/>
      <c r="AN708" s="527"/>
      <c r="AO708" s="527"/>
      <c r="AP708" s="527"/>
      <c r="AQ708" s="527"/>
      <c r="AR708" s="527"/>
      <c r="AS708" s="527"/>
      <c r="AT708" s="527"/>
      <c r="AU708" s="527"/>
      <c r="AV708" s="527"/>
      <c r="AW708" s="527"/>
      <c r="AX708" s="528"/>
    </row>
    <row r="709" spans="1:50" ht="72"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729</v>
      </c>
      <c r="AE709" s="185"/>
      <c r="AF709" s="185"/>
      <c r="AG709" s="667" t="s">
        <v>756</v>
      </c>
      <c r="AH709" s="668"/>
      <c r="AI709" s="668"/>
      <c r="AJ709" s="668"/>
      <c r="AK709" s="668"/>
      <c r="AL709" s="668"/>
      <c r="AM709" s="668"/>
      <c r="AN709" s="668"/>
      <c r="AO709" s="668"/>
      <c r="AP709" s="668"/>
      <c r="AQ709" s="668"/>
      <c r="AR709" s="668"/>
      <c r="AS709" s="668"/>
      <c r="AT709" s="668"/>
      <c r="AU709" s="668"/>
      <c r="AV709" s="668"/>
      <c r="AW709" s="668"/>
      <c r="AX709" s="669"/>
    </row>
    <row r="710" spans="1:50" ht="54"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735</v>
      </c>
      <c r="AE710" s="185"/>
      <c r="AF710" s="185"/>
      <c r="AG710" s="667" t="s">
        <v>406</v>
      </c>
      <c r="AH710" s="668"/>
      <c r="AI710" s="668"/>
      <c r="AJ710" s="668"/>
      <c r="AK710" s="668"/>
      <c r="AL710" s="668"/>
      <c r="AM710" s="668"/>
      <c r="AN710" s="668"/>
      <c r="AO710" s="668"/>
      <c r="AP710" s="668"/>
      <c r="AQ710" s="668"/>
      <c r="AR710" s="668"/>
      <c r="AS710" s="668"/>
      <c r="AT710" s="668"/>
      <c r="AU710" s="668"/>
      <c r="AV710" s="668"/>
      <c r="AW710" s="668"/>
      <c r="AX710" s="669"/>
    </row>
    <row r="711" spans="1:50" ht="54"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729</v>
      </c>
      <c r="AE711" s="185"/>
      <c r="AF711" s="185"/>
      <c r="AG711" s="667" t="s">
        <v>750</v>
      </c>
      <c r="AH711" s="668"/>
      <c r="AI711" s="668"/>
      <c r="AJ711" s="668"/>
      <c r="AK711" s="668"/>
      <c r="AL711" s="668"/>
      <c r="AM711" s="668"/>
      <c r="AN711" s="668"/>
      <c r="AO711" s="668"/>
      <c r="AP711" s="668"/>
      <c r="AQ711" s="668"/>
      <c r="AR711" s="668"/>
      <c r="AS711" s="668"/>
      <c r="AT711" s="668"/>
      <c r="AU711" s="668"/>
      <c r="AV711" s="668"/>
      <c r="AW711" s="668"/>
      <c r="AX711" s="669"/>
    </row>
    <row r="712" spans="1:50" ht="54"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735</v>
      </c>
      <c r="AE712" s="586"/>
      <c r="AF712" s="586"/>
      <c r="AG712" s="594" t="s">
        <v>406</v>
      </c>
      <c r="AH712" s="595"/>
      <c r="AI712" s="595"/>
      <c r="AJ712" s="595"/>
      <c r="AK712" s="595"/>
      <c r="AL712" s="595"/>
      <c r="AM712" s="595"/>
      <c r="AN712" s="595"/>
      <c r="AO712" s="595"/>
      <c r="AP712" s="595"/>
      <c r="AQ712" s="595"/>
      <c r="AR712" s="595"/>
      <c r="AS712" s="595"/>
      <c r="AT712" s="595"/>
      <c r="AU712" s="595"/>
      <c r="AV712" s="595"/>
      <c r="AW712" s="595"/>
      <c r="AX712" s="596"/>
    </row>
    <row r="713" spans="1:50" ht="54"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735</v>
      </c>
      <c r="AE713" s="185"/>
      <c r="AF713" s="186"/>
      <c r="AG713" s="667" t="s">
        <v>406</v>
      </c>
      <c r="AH713" s="668"/>
      <c r="AI713" s="668"/>
      <c r="AJ713" s="668"/>
      <c r="AK713" s="668"/>
      <c r="AL713" s="668"/>
      <c r="AM713" s="668"/>
      <c r="AN713" s="668"/>
      <c r="AO713" s="668"/>
      <c r="AP713" s="668"/>
      <c r="AQ713" s="668"/>
      <c r="AR713" s="668"/>
      <c r="AS713" s="668"/>
      <c r="AT713" s="668"/>
      <c r="AU713" s="668"/>
      <c r="AV713" s="668"/>
      <c r="AW713" s="668"/>
      <c r="AX713" s="669"/>
    </row>
    <row r="714" spans="1:50" ht="54" customHeight="1" x14ac:dyDescent="0.15">
      <c r="A714" s="660"/>
      <c r="B714" s="661"/>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729</v>
      </c>
      <c r="AE714" s="592"/>
      <c r="AF714" s="593"/>
      <c r="AG714" s="692" t="s">
        <v>783</v>
      </c>
      <c r="AH714" s="693"/>
      <c r="AI714" s="693"/>
      <c r="AJ714" s="693"/>
      <c r="AK714" s="693"/>
      <c r="AL714" s="693"/>
      <c r="AM714" s="693"/>
      <c r="AN714" s="693"/>
      <c r="AO714" s="693"/>
      <c r="AP714" s="693"/>
      <c r="AQ714" s="693"/>
      <c r="AR714" s="693"/>
      <c r="AS714" s="693"/>
      <c r="AT714" s="693"/>
      <c r="AU714" s="693"/>
      <c r="AV714" s="693"/>
      <c r="AW714" s="693"/>
      <c r="AX714" s="694"/>
    </row>
    <row r="715" spans="1:50" ht="54"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729</v>
      </c>
      <c r="AE715" s="671"/>
      <c r="AF715" s="780"/>
      <c r="AG715" s="526" t="s">
        <v>769</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735</v>
      </c>
      <c r="AE716" s="762"/>
      <c r="AF716" s="762"/>
      <c r="AG716" s="667" t="s">
        <v>406</v>
      </c>
      <c r="AH716" s="668"/>
      <c r="AI716" s="668"/>
      <c r="AJ716" s="668"/>
      <c r="AK716" s="668"/>
      <c r="AL716" s="668"/>
      <c r="AM716" s="668"/>
      <c r="AN716" s="668"/>
      <c r="AO716" s="668"/>
      <c r="AP716" s="668"/>
      <c r="AQ716" s="668"/>
      <c r="AR716" s="668"/>
      <c r="AS716" s="668"/>
      <c r="AT716" s="668"/>
      <c r="AU716" s="668"/>
      <c r="AV716" s="668"/>
      <c r="AW716" s="668"/>
      <c r="AX716" s="669"/>
    </row>
    <row r="717" spans="1:50" ht="54"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729</v>
      </c>
      <c r="AE717" s="185"/>
      <c r="AF717" s="185"/>
      <c r="AG717" s="667" t="s">
        <v>770</v>
      </c>
      <c r="AH717" s="668"/>
      <c r="AI717" s="668"/>
      <c r="AJ717" s="668"/>
      <c r="AK717" s="668"/>
      <c r="AL717" s="668"/>
      <c r="AM717" s="668"/>
      <c r="AN717" s="668"/>
      <c r="AO717" s="668"/>
      <c r="AP717" s="668"/>
      <c r="AQ717" s="668"/>
      <c r="AR717" s="668"/>
      <c r="AS717" s="668"/>
      <c r="AT717" s="668"/>
      <c r="AU717" s="668"/>
      <c r="AV717" s="668"/>
      <c r="AW717" s="668"/>
      <c r="AX717" s="669"/>
    </row>
    <row r="718" spans="1:50" ht="68.25"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729</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735</v>
      </c>
      <c r="AE719" s="671"/>
      <c r="AF719" s="671"/>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21"/>
      <c r="D721" s="922"/>
      <c r="E721" s="922"/>
      <c r="F721" s="923"/>
      <c r="G721" s="939"/>
      <c r="H721" s="940"/>
      <c r="I721" s="77" t="str">
        <f>IF(OR(G721="　", G721=""), "", "-")</f>
        <v/>
      </c>
      <c r="J721" s="920"/>
      <c r="K721" s="920"/>
      <c r="L721" s="77" t="str">
        <f>IF(M721="","","-")</f>
        <v/>
      </c>
      <c r="M721" s="78"/>
      <c r="N721" s="917"/>
      <c r="O721" s="918"/>
      <c r="P721" s="918"/>
      <c r="Q721" s="918"/>
      <c r="R721" s="918"/>
      <c r="S721" s="918"/>
      <c r="T721" s="918"/>
      <c r="U721" s="918"/>
      <c r="V721" s="918"/>
      <c r="W721" s="918"/>
      <c r="X721" s="918"/>
      <c r="Y721" s="918"/>
      <c r="Z721" s="918"/>
      <c r="AA721" s="918"/>
      <c r="AB721" s="918"/>
      <c r="AC721" s="918"/>
      <c r="AD721" s="918"/>
      <c r="AE721" s="918"/>
      <c r="AF721" s="919"/>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802" t="s">
        <v>778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3"/>
      <c r="B727" s="624"/>
      <c r="C727" s="698" t="s">
        <v>57</v>
      </c>
      <c r="D727" s="699"/>
      <c r="E727" s="699"/>
      <c r="F727" s="700"/>
      <c r="G727" s="800" t="s">
        <v>736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101.25" customHeight="1" thickBot="1" x14ac:dyDescent="0.2">
      <c r="A729" s="768" t="s">
        <v>790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138</v>
      </c>
      <c r="B731" s="619"/>
      <c r="C731" s="619"/>
      <c r="D731" s="619"/>
      <c r="E731" s="620"/>
      <c r="F731" s="683" t="s">
        <v>785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752" t="s">
        <v>138</v>
      </c>
      <c r="B733" s="753"/>
      <c r="C733" s="753"/>
      <c r="D733" s="753"/>
      <c r="E733" s="754"/>
      <c r="F733" s="769" t="s">
        <v>786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672</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12" t="s">
        <v>397</v>
      </c>
      <c r="B738" s="112"/>
      <c r="C738" s="112"/>
      <c r="D738" s="112"/>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12" t="s">
        <v>396</v>
      </c>
      <c r="B739" s="112"/>
      <c r="C739" s="112"/>
      <c r="D739" s="112"/>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12" t="s">
        <v>395</v>
      </c>
      <c r="B740" s="112"/>
      <c r="C740" s="112"/>
      <c r="D740" s="112"/>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12" t="s">
        <v>394</v>
      </c>
      <c r="B741" s="112"/>
      <c r="C741" s="112"/>
      <c r="D741" s="112"/>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12" t="s">
        <v>393</v>
      </c>
      <c r="B742" s="112"/>
      <c r="C742" s="112"/>
      <c r="D742" s="112"/>
      <c r="E742" s="105" t="s">
        <v>726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12" t="s">
        <v>392</v>
      </c>
      <c r="B743" s="112"/>
      <c r="C743" s="112"/>
      <c r="D743" s="112"/>
      <c r="E743" s="105" t="s">
        <v>727</v>
      </c>
      <c r="F743" s="106"/>
      <c r="G743" s="106"/>
      <c r="H743" s="106"/>
      <c r="I743" s="106"/>
      <c r="J743" s="106"/>
      <c r="K743" s="106"/>
      <c r="L743" s="106"/>
      <c r="M743" s="106"/>
      <c r="N743" s="106"/>
      <c r="O743" s="106"/>
      <c r="P743" s="107"/>
      <c r="Q743" s="109"/>
      <c r="R743" s="110"/>
      <c r="S743" s="110"/>
      <c r="T743" s="110"/>
      <c r="U743" s="110"/>
      <c r="V743" s="110"/>
      <c r="W743" s="110"/>
      <c r="X743" s="110"/>
      <c r="Y743" s="110"/>
      <c r="Z743" s="110"/>
      <c r="AA743" s="110"/>
      <c r="AB743" s="111"/>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12" t="s">
        <v>391</v>
      </c>
      <c r="B744" s="112"/>
      <c r="C744" s="112"/>
      <c r="D744" s="112"/>
      <c r="E744" s="105" t="s">
        <v>728</v>
      </c>
      <c r="F744" s="106"/>
      <c r="G744" s="106"/>
      <c r="H744" s="106"/>
      <c r="I744" s="106"/>
      <c r="J744" s="106"/>
      <c r="K744" s="106"/>
      <c r="L744" s="106"/>
      <c r="M744" s="106"/>
      <c r="N744" s="106"/>
      <c r="O744" s="106"/>
      <c r="P744" s="107"/>
      <c r="Q744" s="109"/>
      <c r="R744" s="110"/>
      <c r="S744" s="110"/>
      <c r="T744" s="110"/>
      <c r="U744" s="110"/>
      <c r="V744" s="110"/>
      <c r="W744" s="110"/>
      <c r="X744" s="110"/>
      <c r="Y744" s="110"/>
      <c r="Z744" s="110"/>
      <c r="AA744" s="110"/>
      <c r="AB744" s="111"/>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12" t="s">
        <v>390</v>
      </c>
      <c r="B745" s="112"/>
      <c r="C745" s="112"/>
      <c r="D745" s="112"/>
      <c r="E745" s="109" t="s">
        <v>727</v>
      </c>
      <c r="F745" s="110"/>
      <c r="G745" s="110"/>
      <c r="H745" s="110"/>
      <c r="I745" s="110"/>
      <c r="J745" s="110"/>
      <c r="K745" s="110"/>
      <c r="L745" s="110"/>
      <c r="M745" s="110"/>
      <c r="N745" s="110"/>
      <c r="O745" s="110"/>
      <c r="P745" s="111"/>
      <c r="Q745" s="109"/>
      <c r="R745" s="110"/>
      <c r="S745" s="110"/>
      <c r="T745" s="110"/>
      <c r="U745" s="110"/>
      <c r="V745" s="110"/>
      <c r="W745" s="110"/>
      <c r="X745" s="110"/>
      <c r="Y745" s="110"/>
      <c r="Z745" s="110"/>
      <c r="AA745" s="110"/>
      <c r="AB745" s="111"/>
      <c r="AC745" s="109"/>
      <c r="AD745" s="110"/>
      <c r="AE745" s="110"/>
      <c r="AF745" s="110"/>
      <c r="AG745" s="110"/>
      <c r="AH745" s="110"/>
      <c r="AI745" s="110"/>
      <c r="AJ745" s="110"/>
      <c r="AK745" s="110"/>
      <c r="AL745" s="110"/>
      <c r="AM745" s="110"/>
      <c r="AN745" s="111"/>
      <c r="AO745" s="105"/>
      <c r="AP745" s="106"/>
      <c r="AQ745" s="106"/>
      <c r="AR745" s="106"/>
      <c r="AS745" s="106"/>
      <c r="AT745" s="106"/>
      <c r="AU745" s="106"/>
      <c r="AV745" s="106"/>
      <c r="AW745" s="106"/>
      <c r="AX745" s="108"/>
    </row>
    <row r="746" spans="1:51" ht="24.75" customHeight="1" x14ac:dyDescent="0.15">
      <c r="A746" s="112" t="s">
        <v>545</v>
      </c>
      <c r="B746" s="112"/>
      <c r="C746" s="112"/>
      <c r="D746" s="112"/>
      <c r="E746" s="115" t="s">
        <v>710</v>
      </c>
      <c r="F746" s="116"/>
      <c r="G746" s="116"/>
      <c r="H746" s="100" t="str">
        <f>IF(E746="","","-")</f>
        <v>-</v>
      </c>
      <c r="I746" s="116"/>
      <c r="J746" s="116"/>
      <c r="K746" s="100" t="str">
        <f>IF(I746="","","-")</f>
        <v/>
      </c>
      <c r="L746" s="104">
        <v>25</v>
      </c>
      <c r="M746" s="104"/>
      <c r="N746" s="100" t="str">
        <f>IF(O746="","","-")</f>
        <v/>
      </c>
      <c r="O746" s="113"/>
      <c r="P746" s="114"/>
      <c r="Q746" s="115"/>
      <c r="R746" s="116"/>
      <c r="S746" s="116"/>
      <c r="T746" s="100" t="str">
        <f>IF(Q746="","","-")</f>
        <v/>
      </c>
      <c r="U746" s="116"/>
      <c r="V746" s="116"/>
      <c r="W746" s="100" t="str">
        <f>IF(U746="","","-")</f>
        <v/>
      </c>
      <c r="X746" s="104"/>
      <c r="Y746" s="104"/>
      <c r="Z746" s="100" t="str">
        <f>IF(AA746="","","-")</f>
        <v/>
      </c>
      <c r="AA746" s="113"/>
      <c r="AB746" s="114"/>
      <c r="AC746" s="115"/>
      <c r="AD746" s="116"/>
      <c r="AE746" s="116"/>
      <c r="AF746" s="100" t="str">
        <f>IF(AC746="","","-")</f>
        <v/>
      </c>
      <c r="AG746" s="116"/>
      <c r="AH746" s="116"/>
      <c r="AI746" s="100" t="str">
        <f>IF(AG746="","","-")</f>
        <v/>
      </c>
      <c r="AJ746" s="104"/>
      <c r="AK746" s="104"/>
      <c r="AL746" s="100" t="str">
        <f>IF(AM746="","","-")</f>
        <v/>
      </c>
      <c r="AM746" s="113"/>
      <c r="AN746" s="114"/>
      <c r="AO746" s="115"/>
      <c r="AP746" s="116"/>
      <c r="AQ746" s="100" t="str">
        <f>IF(AO746="","","-")</f>
        <v/>
      </c>
      <c r="AR746" s="116"/>
      <c r="AS746" s="116"/>
      <c r="AT746" s="100" t="str">
        <f>IF(AR746="","","-")</f>
        <v/>
      </c>
      <c r="AU746" s="104"/>
      <c r="AV746" s="104"/>
      <c r="AW746" s="100" t="str">
        <f>IF(AX746="","","-")</f>
        <v/>
      </c>
      <c r="AX746" s="103"/>
    </row>
    <row r="747" spans="1:51" ht="24.75" customHeight="1" x14ac:dyDescent="0.15">
      <c r="A747" s="112" t="s">
        <v>509</v>
      </c>
      <c r="B747" s="112"/>
      <c r="C747" s="112"/>
      <c r="D747" s="112"/>
      <c r="E747" s="115" t="s">
        <v>710</v>
      </c>
      <c r="F747" s="116"/>
      <c r="G747" s="116"/>
      <c r="H747" s="100" t="str">
        <f>IF(E747="","","-")</f>
        <v>-</v>
      </c>
      <c r="I747" s="116"/>
      <c r="J747" s="116"/>
      <c r="K747" s="100" t="str">
        <f>IF(I747="","","-")</f>
        <v/>
      </c>
      <c r="L747" s="104">
        <v>34</v>
      </c>
      <c r="M747" s="104"/>
      <c r="N747" s="100" t="str">
        <f>IF(O747="","","-")</f>
        <v/>
      </c>
      <c r="O747" s="113"/>
      <c r="P747" s="114"/>
      <c r="Q747" s="115" t="s">
        <v>710</v>
      </c>
      <c r="R747" s="116"/>
      <c r="S747" s="116"/>
      <c r="T747" s="100" t="str">
        <f>IF(Q747="","","-")</f>
        <v>-</v>
      </c>
      <c r="U747" s="116"/>
      <c r="V747" s="116"/>
      <c r="W747" s="100" t="str">
        <f>IF(U747="","","-")</f>
        <v/>
      </c>
      <c r="X747" s="104">
        <v>30</v>
      </c>
      <c r="Y747" s="104"/>
      <c r="Z747" s="100" t="str">
        <f>IF(AA747="","","-")</f>
        <v/>
      </c>
      <c r="AA747" s="113"/>
      <c r="AB747" s="114"/>
      <c r="AC747" s="115"/>
      <c r="AD747" s="116"/>
      <c r="AE747" s="116"/>
      <c r="AF747" s="100" t="str">
        <f>IF(AC747="","","-")</f>
        <v/>
      </c>
      <c r="AG747" s="116"/>
      <c r="AH747" s="116"/>
      <c r="AI747" s="100" t="str">
        <f>IF(AG747="","","-")</f>
        <v/>
      </c>
      <c r="AJ747" s="104"/>
      <c r="AK747" s="104"/>
      <c r="AL747" s="100" t="str">
        <f>IF(AM747="","","-")</f>
        <v/>
      </c>
      <c r="AM747" s="113"/>
      <c r="AN747" s="114"/>
      <c r="AO747" s="115"/>
      <c r="AP747" s="116"/>
      <c r="AQ747" s="100" t="str">
        <f>IF(AO747="","","-")</f>
        <v/>
      </c>
      <c r="AR747" s="116"/>
      <c r="AS747" s="116"/>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386</v>
      </c>
      <c r="B787" s="764"/>
      <c r="C787" s="764"/>
      <c r="D787" s="764"/>
      <c r="E787" s="764"/>
      <c r="F787" s="765"/>
      <c r="G787" s="439" t="s">
        <v>737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6"/>
      <c r="C788" s="766"/>
      <c r="D788" s="766"/>
      <c r="E788" s="766"/>
      <c r="F788" s="767"/>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6"/>
      <c r="C789" s="766"/>
      <c r="D789" s="766"/>
      <c r="E789" s="766"/>
      <c r="F789" s="767"/>
      <c r="G789" s="449" t="s">
        <v>738</v>
      </c>
      <c r="H789" s="450"/>
      <c r="I789" s="450"/>
      <c r="J789" s="450"/>
      <c r="K789" s="451"/>
      <c r="L789" s="452" t="s">
        <v>739</v>
      </c>
      <c r="M789" s="453"/>
      <c r="N789" s="453"/>
      <c r="O789" s="453"/>
      <c r="P789" s="453"/>
      <c r="Q789" s="453"/>
      <c r="R789" s="453"/>
      <c r="S789" s="453"/>
      <c r="T789" s="453"/>
      <c r="U789" s="453"/>
      <c r="V789" s="453"/>
      <c r="W789" s="453"/>
      <c r="X789" s="454"/>
      <c r="Y789" s="455">
        <v>10</v>
      </c>
      <c r="Z789" s="456"/>
      <c r="AA789" s="456"/>
      <c r="AB789" s="557"/>
      <c r="AC789" s="449" t="s">
        <v>757</v>
      </c>
      <c r="AD789" s="450"/>
      <c r="AE789" s="450"/>
      <c r="AF789" s="450"/>
      <c r="AG789" s="451"/>
      <c r="AH789" s="452" t="s">
        <v>759</v>
      </c>
      <c r="AI789" s="453"/>
      <c r="AJ789" s="453"/>
      <c r="AK789" s="453"/>
      <c r="AL789" s="453"/>
      <c r="AM789" s="453"/>
      <c r="AN789" s="453"/>
      <c r="AO789" s="453"/>
      <c r="AP789" s="453"/>
      <c r="AQ789" s="453"/>
      <c r="AR789" s="453"/>
      <c r="AS789" s="453"/>
      <c r="AT789" s="454"/>
      <c r="AU789" s="455">
        <v>3</v>
      </c>
      <c r="AV789" s="456"/>
      <c r="AW789" s="456"/>
      <c r="AX789" s="457"/>
    </row>
    <row r="790" spans="1:51" ht="24.75" customHeight="1" x14ac:dyDescent="0.15">
      <c r="A790" s="556"/>
      <c r="B790" s="766"/>
      <c r="C790" s="766"/>
      <c r="D790" s="766"/>
      <c r="E790" s="766"/>
      <c r="F790" s="767"/>
      <c r="G790" s="348" t="s">
        <v>738</v>
      </c>
      <c r="H790" s="349"/>
      <c r="I790" s="349"/>
      <c r="J790" s="349"/>
      <c r="K790" s="350"/>
      <c r="L790" s="398" t="s">
        <v>740</v>
      </c>
      <c r="M790" s="399"/>
      <c r="N790" s="399"/>
      <c r="O790" s="399"/>
      <c r="P790" s="399"/>
      <c r="Q790" s="399"/>
      <c r="R790" s="399"/>
      <c r="S790" s="399"/>
      <c r="T790" s="399"/>
      <c r="U790" s="399"/>
      <c r="V790" s="399"/>
      <c r="W790" s="399"/>
      <c r="X790" s="400"/>
      <c r="Y790" s="395">
        <v>3.5</v>
      </c>
      <c r="Z790" s="396"/>
      <c r="AA790" s="396"/>
      <c r="AB790" s="402"/>
      <c r="AC790" s="348" t="s">
        <v>80</v>
      </c>
      <c r="AD790" s="349"/>
      <c r="AE790" s="349"/>
      <c r="AF790" s="349"/>
      <c r="AG790" s="350"/>
      <c r="AH790" s="398" t="s">
        <v>763</v>
      </c>
      <c r="AI790" s="399"/>
      <c r="AJ790" s="399"/>
      <c r="AK790" s="399"/>
      <c r="AL790" s="399"/>
      <c r="AM790" s="399"/>
      <c r="AN790" s="399"/>
      <c r="AO790" s="399"/>
      <c r="AP790" s="399"/>
      <c r="AQ790" s="399"/>
      <c r="AR790" s="399"/>
      <c r="AS790" s="399"/>
      <c r="AT790" s="400"/>
      <c r="AU790" s="395">
        <v>1.8</v>
      </c>
      <c r="AV790" s="396"/>
      <c r="AW790" s="396"/>
      <c r="AX790" s="397"/>
    </row>
    <row r="791" spans="1:51" ht="24.75" customHeight="1" x14ac:dyDescent="0.15">
      <c r="A791" s="556"/>
      <c r="B791" s="766"/>
      <c r="C791" s="766"/>
      <c r="D791" s="766"/>
      <c r="E791" s="766"/>
      <c r="F791" s="767"/>
      <c r="G791" s="348" t="s">
        <v>738</v>
      </c>
      <c r="H791" s="795"/>
      <c r="I791" s="795"/>
      <c r="J791" s="795"/>
      <c r="K791" s="796"/>
      <c r="L791" s="398" t="s">
        <v>741</v>
      </c>
      <c r="M791" s="399"/>
      <c r="N791" s="399"/>
      <c r="O791" s="399"/>
      <c r="P791" s="399"/>
      <c r="Q791" s="399"/>
      <c r="R791" s="399"/>
      <c r="S791" s="399"/>
      <c r="T791" s="399"/>
      <c r="U791" s="399"/>
      <c r="V791" s="399"/>
      <c r="W791" s="399"/>
      <c r="X791" s="400"/>
      <c r="Y791" s="395">
        <v>0.5</v>
      </c>
      <c r="Z791" s="396"/>
      <c r="AA791" s="396"/>
      <c r="AB791" s="402"/>
      <c r="AC791" s="348" t="s">
        <v>758</v>
      </c>
      <c r="AD791" s="349"/>
      <c r="AE791" s="349"/>
      <c r="AF791" s="349"/>
      <c r="AG791" s="350"/>
      <c r="AH791" s="398" t="s">
        <v>760</v>
      </c>
      <c r="AI791" s="399"/>
      <c r="AJ791" s="399"/>
      <c r="AK791" s="399"/>
      <c r="AL791" s="399"/>
      <c r="AM791" s="399"/>
      <c r="AN791" s="399"/>
      <c r="AO791" s="399"/>
      <c r="AP791" s="399"/>
      <c r="AQ791" s="399"/>
      <c r="AR791" s="399"/>
      <c r="AS791" s="399"/>
      <c r="AT791" s="400"/>
      <c r="AU791" s="395">
        <v>0.8</v>
      </c>
      <c r="AV791" s="396"/>
      <c r="AW791" s="396"/>
      <c r="AX791" s="397"/>
    </row>
    <row r="792" spans="1:51" ht="24.75" customHeight="1" x14ac:dyDescent="0.15">
      <c r="A792" s="556"/>
      <c r="B792" s="766"/>
      <c r="C792" s="766"/>
      <c r="D792" s="766"/>
      <c r="E792" s="766"/>
      <c r="F792" s="76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761</v>
      </c>
      <c r="AD792" s="349"/>
      <c r="AE792" s="349"/>
      <c r="AF792" s="349"/>
      <c r="AG792" s="350"/>
      <c r="AH792" s="398" t="s">
        <v>762</v>
      </c>
      <c r="AI792" s="399"/>
      <c r="AJ792" s="399"/>
      <c r="AK792" s="399"/>
      <c r="AL792" s="399"/>
      <c r="AM792" s="399"/>
      <c r="AN792" s="399"/>
      <c r="AO792" s="399"/>
      <c r="AP792" s="399"/>
      <c r="AQ792" s="399"/>
      <c r="AR792" s="399"/>
      <c r="AS792" s="399"/>
      <c r="AT792" s="400"/>
      <c r="AU792" s="395">
        <v>0.4</v>
      </c>
      <c r="AV792" s="396"/>
      <c r="AW792" s="396"/>
      <c r="AX792" s="397"/>
    </row>
    <row r="793" spans="1:51" ht="24.75" hidden="1" customHeight="1" x14ac:dyDescent="0.15">
      <c r="A793" s="556"/>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14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v>
      </c>
      <c r="AV799" s="412"/>
      <c r="AW799" s="412"/>
      <c r="AX799" s="414"/>
    </row>
    <row r="800" spans="1:51" ht="24.75" hidden="1" customHeight="1" x14ac:dyDescent="0.15">
      <c r="A800" s="556"/>
      <c r="B800" s="766"/>
      <c r="C800" s="766"/>
      <c r="D800" s="766"/>
      <c r="E800" s="766"/>
      <c r="F800" s="767"/>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6"/>
      <c r="C801" s="766"/>
      <c r="D801" s="766"/>
      <c r="E801" s="766"/>
      <c r="F801" s="767"/>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6"/>
      <c r="C802" s="766"/>
      <c r="D802" s="766"/>
      <c r="E802" s="766"/>
      <c r="F802" s="767"/>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6"/>
      <c r="C803" s="766"/>
      <c r="D803" s="766"/>
      <c r="E803" s="766"/>
      <c r="F803" s="76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6"/>
      <c r="C804" s="766"/>
      <c r="D804" s="766"/>
      <c r="E804" s="766"/>
      <c r="F804" s="76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6"/>
      <c r="C813" s="766"/>
      <c r="D813" s="766"/>
      <c r="E813" s="766"/>
      <c r="F813" s="767"/>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6"/>
      <c r="C814" s="766"/>
      <c r="D814" s="766"/>
      <c r="E814" s="766"/>
      <c r="F814" s="767"/>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6"/>
      <c r="C815" s="766"/>
      <c r="D815" s="766"/>
      <c r="E815" s="766"/>
      <c r="F815" s="767"/>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6"/>
      <c r="C826" s="766"/>
      <c r="D826" s="766"/>
      <c r="E826" s="766"/>
      <c r="F826" s="767"/>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6"/>
      <c r="C827" s="766"/>
      <c r="D827" s="766"/>
      <c r="E827" s="766"/>
      <c r="F827" s="767"/>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6"/>
      <c r="C828" s="766"/>
      <c r="D828" s="766"/>
      <c r="E828" s="766"/>
      <c r="F828" s="767"/>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12"/>
      <c r="L844" s="112"/>
      <c r="M844" s="112"/>
      <c r="N844" s="112"/>
      <c r="O844" s="112"/>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99" customHeight="1" x14ac:dyDescent="0.15">
      <c r="A845" s="401">
        <v>1</v>
      </c>
      <c r="B845" s="401">
        <v>1</v>
      </c>
      <c r="C845" s="420" t="s">
        <v>742</v>
      </c>
      <c r="D845" s="415"/>
      <c r="E845" s="415"/>
      <c r="F845" s="415"/>
      <c r="G845" s="415"/>
      <c r="H845" s="415"/>
      <c r="I845" s="415"/>
      <c r="J845" s="416">
        <v>3011005000295</v>
      </c>
      <c r="K845" s="417"/>
      <c r="L845" s="417"/>
      <c r="M845" s="417"/>
      <c r="N845" s="417"/>
      <c r="O845" s="417"/>
      <c r="P845" s="426" t="s">
        <v>743</v>
      </c>
      <c r="Q845" s="427"/>
      <c r="R845" s="427"/>
      <c r="S845" s="427"/>
      <c r="T845" s="427"/>
      <c r="U845" s="427"/>
      <c r="V845" s="427"/>
      <c r="W845" s="427"/>
      <c r="X845" s="427"/>
      <c r="Y845" s="318">
        <v>13.8</v>
      </c>
      <c r="Z845" s="319"/>
      <c r="AA845" s="319"/>
      <c r="AB845" s="320"/>
      <c r="AC845" s="431" t="s">
        <v>372</v>
      </c>
      <c r="AD845" s="432"/>
      <c r="AE845" s="432"/>
      <c r="AF845" s="432"/>
      <c r="AG845" s="432"/>
      <c r="AH845" s="418">
        <v>1</v>
      </c>
      <c r="AI845" s="419"/>
      <c r="AJ845" s="419"/>
      <c r="AK845" s="419"/>
      <c r="AL845" s="326" t="s">
        <v>406</v>
      </c>
      <c r="AM845" s="327"/>
      <c r="AN845" s="327"/>
      <c r="AO845" s="328"/>
      <c r="AP845" s="321" t="s">
        <v>744</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12"/>
      <c r="L877" s="112"/>
      <c r="M877" s="112"/>
      <c r="N877" s="112"/>
      <c r="O877" s="112"/>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0" customHeight="1" x14ac:dyDescent="0.15">
      <c r="A878" s="401">
        <v>1</v>
      </c>
      <c r="B878" s="401">
        <v>1</v>
      </c>
      <c r="C878" s="420" t="s">
        <v>752</v>
      </c>
      <c r="D878" s="415"/>
      <c r="E878" s="415"/>
      <c r="F878" s="415"/>
      <c r="G878" s="415"/>
      <c r="H878" s="415"/>
      <c r="I878" s="415"/>
      <c r="J878" s="416" t="s">
        <v>749</v>
      </c>
      <c r="K878" s="417"/>
      <c r="L878" s="417"/>
      <c r="M878" s="417"/>
      <c r="N878" s="417"/>
      <c r="O878" s="417"/>
      <c r="P878" s="421" t="s">
        <v>753</v>
      </c>
      <c r="Q878" s="317"/>
      <c r="R878" s="317"/>
      <c r="S878" s="317"/>
      <c r="T878" s="317"/>
      <c r="U878" s="317"/>
      <c r="V878" s="317"/>
      <c r="W878" s="317"/>
      <c r="X878" s="317"/>
      <c r="Y878" s="318">
        <v>6</v>
      </c>
      <c r="Z878" s="319"/>
      <c r="AA878" s="319"/>
      <c r="AB878" s="320"/>
      <c r="AC878" s="322" t="s">
        <v>80</v>
      </c>
      <c r="AD878" s="323"/>
      <c r="AE878" s="323"/>
      <c r="AF878" s="323"/>
      <c r="AG878" s="323"/>
      <c r="AH878" s="418" t="s">
        <v>749</v>
      </c>
      <c r="AI878" s="419"/>
      <c r="AJ878" s="419"/>
      <c r="AK878" s="419"/>
      <c r="AL878" s="326" t="s">
        <v>749</v>
      </c>
      <c r="AM878" s="327"/>
      <c r="AN878" s="327"/>
      <c r="AO878" s="328"/>
      <c r="AP878" s="321" t="s">
        <v>749</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12"/>
      <c r="L910" s="112"/>
      <c r="M910" s="112"/>
      <c r="N910" s="112"/>
      <c r="O910" s="112"/>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12"/>
      <c r="L943" s="112"/>
      <c r="M943" s="112"/>
      <c r="N943" s="112"/>
      <c r="O943" s="112"/>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12"/>
      <c r="L976" s="112"/>
      <c r="M976" s="112"/>
      <c r="N976" s="112"/>
      <c r="O976" s="112"/>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12"/>
      <c r="L1009" s="112"/>
      <c r="M1009" s="112"/>
      <c r="N1009" s="112"/>
      <c r="O1009" s="112"/>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12"/>
      <c r="L1042" s="112"/>
      <c r="M1042" s="112"/>
      <c r="N1042" s="112"/>
      <c r="O1042" s="112"/>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12"/>
      <c r="L1075" s="112"/>
      <c r="M1075" s="112"/>
      <c r="N1075" s="112"/>
      <c r="O1075" s="112"/>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4.2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344</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4"/>
      <c r="E1109" s="277" t="s">
        <v>262</v>
      </c>
      <c r="F1109" s="894"/>
      <c r="G1109" s="894"/>
      <c r="H1109" s="894"/>
      <c r="I1109" s="894"/>
      <c r="J1109" s="277" t="s">
        <v>297</v>
      </c>
      <c r="K1109" s="277"/>
      <c r="L1109" s="277"/>
      <c r="M1109" s="277"/>
      <c r="N1109" s="277"/>
      <c r="O1109" s="277"/>
      <c r="P1109" s="345" t="s">
        <v>27</v>
      </c>
      <c r="Q1109" s="345"/>
      <c r="R1109" s="345"/>
      <c r="S1109" s="345"/>
      <c r="T1109" s="345"/>
      <c r="U1109" s="345"/>
      <c r="V1109" s="345"/>
      <c r="W1109" s="345"/>
      <c r="X1109" s="345"/>
      <c r="Y1109" s="277" t="s">
        <v>299</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3" t="s">
        <v>330</v>
      </c>
      <c r="AQ1109" s="423"/>
      <c r="AR1109" s="423"/>
      <c r="AS1109" s="423"/>
      <c r="AT1109" s="423"/>
      <c r="AU1109" s="423"/>
      <c r="AV1109" s="423"/>
      <c r="AW1109" s="423"/>
      <c r="AX1109" s="423"/>
    </row>
    <row r="1110" spans="1:51" ht="30" customHeight="1" x14ac:dyDescent="0.15">
      <c r="A1110" s="401">
        <v>1</v>
      </c>
      <c r="B1110" s="401">
        <v>1</v>
      </c>
      <c r="C1110" s="896"/>
      <c r="D1110" s="896"/>
      <c r="E1110" s="895"/>
      <c r="F1110" s="895"/>
      <c r="G1110" s="895"/>
      <c r="H1110" s="895"/>
      <c r="I1110" s="89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6"/>
      <c r="D1111" s="896"/>
      <c r="E1111" s="895"/>
      <c r="F1111" s="895"/>
      <c r="G1111" s="895"/>
      <c r="H1111" s="895"/>
      <c r="I1111" s="89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5"/>
      <c r="F1112" s="895"/>
      <c r="G1112" s="895"/>
      <c r="H1112" s="895"/>
      <c r="I1112" s="89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5"/>
      <c r="F1113" s="895"/>
      <c r="G1113" s="895"/>
      <c r="H1113" s="895"/>
      <c r="I1113" s="89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5"/>
      <c r="F1114" s="895"/>
      <c r="G1114" s="895"/>
      <c r="H1114" s="895"/>
      <c r="I1114" s="89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5"/>
      <c r="F1115" s="895"/>
      <c r="G1115" s="895"/>
      <c r="H1115" s="895"/>
      <c r="I1115" s="89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5"/>
      <c r="F1116" s="895"/>
      <c r="G1116" s="895"/>
      <c r="H1116" s="895"/>
      <c r="I1116" s="89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5"/>
      <c r="F1117" s="895"/>
      <c r="G1117" s="895"/>
      <c r="H1117" s="895"/>
      <c r="I1117" s="89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5"/>
      <c r="F1118" s="895"/>
      <c r="G1118" s="895"/>
      <c r="H1118" s="895"/>
      <c r="I1118" s="89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5"/>
      <c r="F1119" s="895"/>
      <c r="G1119" s="895"/>
      <c r="H1119" s="895"/>
      <c r="I1119" s="89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5"/>
      <c r="F1120" s="895"/>
      <c r="G1120" s="895"/>
      <c r="H1120" s="895"/>
      <c r="I1120" s="89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5"/>
      <c r="F1121" s="895"/>
      <c r="G1121" s="895"/>
      <c r="H1121" s="895"/>
      <c r="I1121" s="89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5"/>
      <c r="F1122" s="895"/>
      <c r="G1122" s="895"/>
      <c r="H1122" s="895"/>
      <c r="I1122" s="89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5"/>
      <c r="F1123" s="895"/>
      <c r="G1123" s="895"/>
      <c r="H1123" s="895"/>
      <c r="I1123" s="89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5"/>
      <c r="F1124" s="895"/>
      <c r="G1124" s="895"/>
      <c r="H1124" s="895"/>
      <c r="I1124" s="89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5"/>
      <c r="F1125" s="895"/>
      <c r="G1125" s="895"/>
      <c r="H1125" s="895"/>
      <c r="I1125" s="89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5"/>
      <c r="F1126" s="895"/>
      <c r="G1126" s="895"/>
      <c r="H1126" s="895"/>
      <c r="I1126" s="89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5"/>
      <c r="G1127" s="895"/>
      <c r="H1127" s="895"/>
      <c r="I1127" s="89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5"/>
      <c r="F1128" s="895"/>
      <c r="G1128" s="895"/>
      <c r="H1128" s="895"/>
      <c r="I1128" s="89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5"/>
      <c r="F1129" s="895"/>
      <c r="G1129" s="895"/>
      <c r="H1129" s="895"/>
      <c r="I1129" s="89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5"/>
      <c r="F1130" s="895"/>
      <c r="G1130" s="895"/>
      <c r="H1130" s="895"/>
      <c r="I1130" s="89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5"/>
      <c r="F1131" s="895"/>
      <c r="G1131" s="895"/>
      <c r="H1131" s="895"/>
      <c r="I1131" s="89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5"/>
      <c r="F1132" s="895"/>
      <c r="G1132" s="895"/>
      <c r="H1132" s="895"/>
      <c r="I1132" s="89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5"/>
      <c r="F1133" s="895"/>
      <c r="G1133" s="895"/>
      <c r="H1133" s="895"/>
      <c r="I1133" s="89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5"/>
      <c r="F1134" s="895"/>
      <c r="G1134" s="895"/>
      <c r="H1134" s="895"/>
      <c r="I1134" s="89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5"/>
      <c r="F1135" s="895"/>
      <c r="G1135" s="895"/>
      <c r="H1135" s="895"/>
      <c r="I1135" s="89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5"/>
      <c r="F1136" s="895"/>
      <c r="G1136" s="895"/>
      <c r="H1136" s="895"/>
      <c r="I1136" s="89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5"/>
      <c r="F1137" s="895"/>
      <c r="G1137" s="895"/>
      <c r="H1137" s="895"/>
      <c r="I1137" s="89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5"/>
      <c r="F1138" s="895"/>
      <c r="G1138" s="895"/>
      <c r="H1138" s="895"/>
      <c r="I1138" s="89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5"/>
      <c r="F1139" s="895"/>
      <c r="G1139" s="895"/>
      <c r="H1139" s="895"/>
      <c r="I1139" s="89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99">
    <cfRule type="expression" dxfId="2801" priority="13893">
      <formula>IF(RIGHT(TEXT(Y799,"0.#"),1)=".",FALSE,TRUE)</formula>
    </cfRule>
    <cfRule type="expression" dxfId="2800" priority="13894">
      <formula>IF(RIGHT(TEXT(Y799,"0.#"),1)=".",TRUE,FALSE)</formula>
    </cfRule>
  </conditionalFormatting>
  <conditionalFormatting sqref="Y830:Y837 Y828 Y817:Y824 Y815 Y804:Y811 Y802">
    <cfRule type="expression" dxfId="2799" priority="13675">
      <formula>IF(RIGHT(TEXT(Y802,"0.#"),1)=".",FALSE,TRUE)</formula>
    </cfRule>
    <cfRule type="expression" dxfId="2798" priority="13676">
      <formula>IF(RIGHT(TEXT(Y802,"0.#"),1)=".",TRUE,FALSE)</formula>
    </cfRule>
  </conditionalFormatting>
  <conditionalFormatting sqref="P16:AQ17 P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92:Y798">
    <cfRule type="expression" dxfId="2791" priority="13699">
      <formula>IF(RIGHT(TEXT(Y792,"0.#"),1)=".",FALSE,TRUE)</formula>
    </cfRule>
    <cfRule type="expression" dxfId="2790" priority="13700">
      <formula>IF(RIGHT(TEXT(Y792,"0.#"),1)=".",TRUE,FALSE)</formula>
    </cfRule>
  </conditionalFormatting>
  <conditionalFormatting sqref="AU790">
    <cfRule type="expression" dxfId="2789" priority="13697">
      <formula>IF(RIGHT(TEXT(AU790,"0.#"),1)=".",FALSE,TRUE)</formula>
    </cfRule>
    <cfRule type="expression" dxfId="2788" priority="13698">
      <formula>IF(RIGHT(TEXT(AU790,"0.#"),1)=".",TRUE,FALSE)</formula>
    </cfRule>
  </conditionalFormatting>
  <conditionalFormatting sqref="AU799">
    <cfRule type="expression" dxfId="2787" priority="13695">
      <formula>IF(RIGHT(TEXT(AU799,"0.#"),1)=".",FALSE,TRUE)</formula>
    </cfRule>
    <cfRule type="expression" dxfId="2786" priority="13696">
      <formula>IF(RIGHT(TEXT(AU799,"0.#"),1)=".",TRUE,FALSE)</formula>
    </cfRule>
  </conditionalFormatting>
  <conditionalFormatting sqref="AU791:AU798 AU789">
    <cfRule type="expression" dxfId="2785" priority="13693">
      <formula>IF(RIGHT(TEXT(AU789,"0.#"),1)=".",FALSE,TRUE)</formula>
    </cfRule>
    <cfRule type="expression" dxfId="2784" priority="13694">
      <formula>IF(RIGHT(TEXT(AU789,"0.#"),1)=".",TRUE,FALSE)</formula>
    </cfRule>
  </conditionalFormatting>
  <conditionalFormatting sqref="Y829 Y816 Y803">
    <cfRule type="expression" dxfId="2783" priority="13679">
      <formula>IF(RIGHT(TEXT(Y803,"0.#"),1)=".",FALSE,TRUE)</formula>
    </cfRule>
    <cfRule type="expression" dxfId="2782" priority="13680">
      <formula>IF(RIGHT(TEXT(Y803,"0.#"),1)=".",TRUE,FALSE)</formula>
    </cfRule>
  </conditionalFormatting>
  <conditionalFormatting sqref="Y838 Y825 Y812">
    <cfRule type="expression" dxfId="2781" priority="13677">
      <formula>IF(RIGHT(TEXT(Y812,"0.#"),1)=".",FALSE,TRUE)</formula>
    </cfRule>
    <cfRule type="expression" dxfId="2780" priority="13678">
      <formula>IF(RIGHT(TEXT(Y812,"0.#"),1)=".",TRUE,FALSE)</formula>
    </cfRule>
  </conditionalFormatting>
  <conditionalFormatting sqref="AU829 AU816 AU803">
    <cfRule type="expression" dxfId="2779" priority="13673">
      <formula>IF(RIGHT(TEXT(AU803,"0.#"),1)=".",FALSE,TRUE)</formula>
    </cfRule>
    <cfRule type="expression" dxfId="2778" priority="13674">
      <formula>IF(RIGHT(TEXT(AU803,"0.#"),1)=".",TRUE,FALSE)</formula>
    </cfRule>
  </conditionalFormatting>
  <conditionalFormatting sqref="AU838 AU825 AU812">
    <cfRule type="expression" dxfId="2777" priority="13671">
      <formula>IF(RIGHT(TEXT(AU812,"0.#"),1)=".",FALSE,TRUE)</formula>
    </cfRule>
    <cfRule type="expression" dxfId="2776" priority="13672">
      <formula>IF(RIGHT(TEXT(AU812,"0.#"),1)=".",TRUE,FALSE)</formula>
    </cfRule>
  </conditionalFormatting>
  <conditionalFormatting sqref="AU830:AU837 AU828 AU817:AU824 AU815 AU804:AU811 AU802">
    <cfRule type="expression" dxfId="2775" priority="13669">
      <formula>IF(RIGHT(TEXT(AU802,"0.#"),1)=".",FALSE,TRUE)</formula>
    </cfRule>
    <cfRule type="expression" dxfId="2774" priority="13670">
      <formula>IF(RIGHT(TEXT(AU802,"0.#"),1)=".",TRUE,FALSE)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M34">
    <cfRule type="expression" dxfId="2767" priority="13469">
      <formula>IF(RIGHT(TEXT(AM34,"0.#"),1)=".",FALSE,TRUE)</formula>
    </cfRule>
    <cfRule type="expression" dxfId="2766" priority="13470">
      <formula>IF(RIGHT(TEXT(AM34,"0.#"),1)=".",TRUE,FALSE)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E34">
    <cfRule type="expression" dxfId="2763" priority="13481">
      <formula>IF(RIGHT(TEXT(AE34,"0.#"),1)=".",FALSE,TRUE)</formula>
    </cfRule>
    <cfRule type="expression" dxfId="2762" priority="13482">
      <formula>IF(RIGHT(TEXT(AE34,"0.#"),1)=".",TRUE,FALSE)</formula>
    </cfRule>
  </conditionalFormatting>
  <conditionalFormatting sqref="AI34">
    <cfRule type="expression" dxfId="2761" priority="13479">
      <formula>IF(RIGHT(TEXT(AI34,"0.#"),1)=".",FALSE,TRUE)</formula>
    </cfRule>
    <cfRule type="expression" dxfId="2760" priority="13480">
      <formula>IF(RIGHT(TEXT(AI34,"0.#"),1)=".",TRUE,FALSE)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8">
    <cfRule type="expression" dxfId="2709" priority="13327">
      <formula>IF(RIGHT(TEXT(AI88,"0.#"),1)=".",FALSE,TRUE)</formula>
    </cfRule>
    <cfRule type="expression" dxfId="2708" priority="13328">
      <formula>IF(RIGHT(TEXT(AI88,"0.#"),1)=".",TRUE,FALSE)</formula>
    </cfRule>
  </conditionalFormatting>
  <conditionalFormatting sqref="AI87">
    <cfRule type="expression" dxfId="2707" priority="13325">
      <formula>IF(RIGHT(TEXT(AI87,"0.#"),1)=".",FALSE,TRUE)</formula>
    </cfRule>
    <cfRule type="expression" dxfId="2706" priority="13326">
      <formula>IF(RIGHT(TEXT(AI87,"0.#"),1)=".",TRUE,FALSE)</formula>
    </cfRule>
  </conditionalFormatting>
  <conditionalFormatting sqref="AM88">
    <cfRule type="expression" dxfId="2705" priority="13321">
      <formula>IF(RIGHT(TEXT(AM88,"0.#"),1)=".",FALSE,TRUE)</formula>
    </cfRule>
    <cfRule type="expression" dxfId="2704" priority="13322">
      <formula>IF(RIGHT(TEXT(AM88,"0.#"),1)=".",TRUE,FALSE)</formula>
    </cfRule>
  </conditionalFormatting>
  <conditionalFormatting sqref="AM89 AI89">
    <cfRule type="expression" dxfId="2703" priority="13319">
      <formula>IF(RIGHT(TEXT(AI89,"0.#"),1)=".",FALSE,TRUE)</formula>
    </cfRule>
    <cfRule type="expression" dxfId="2702" priority="13320">
      <formula>IF(RIGHT(TEXT(AI89,"0.#"),1)=".",TRUE,FALSE)</formula>
    </cfRule>
  </conditionalFormatting>
  <conditionalFormatting sqref="AE92">
    <cfRule type="expression" dxfId="2701" priority="13305">
      <formula>IF(RIGHT(TEXT(AE92,"0.#"),1)=".",FALSE,TRUE)</formula>
    </cfRule>
    <cfRule type="expression" dxfId="2700" priority="13306">
      <formula>IF(RIGHT(TEXT(AE92,"0.#"),1)=".",TRUE,FALSE)</formula>
    </cfRule>
  </conditionalFormatting>
  <conditionalFormatting sqref="AE93">
    <cfRule type="expression" dxfId="2699" priority="13303">
      <formula>IF(RIGHT(TEXT(AE93,"0.#"),1)=".",FALSE,TRUE)</formula>
    </cfRule>
    <cfRule type="expression" dxfId="2698" priority="13304">
      <formula>IF(RIGHT(TEXT(AE93,"0.#"),1)=".",TRUE,FALSE)</formula>
    </cfRule>
  </conditionalFormatting>
  <conditionalFormatting sqref="AE94">
    <cfRule type="expression" dxfId="2697" priority="13301">
      <formula>IF(RIGHT(TEXT(AE94,"0.#"),1)=".",FALSE,TRUE)</formula>
    </cfRule>
    <cfRule type="expression" dxfId="2696" priority="13302">
      <formula>IF(RIGHT(TEXT(AE94,"0.#"),1)=".",TRUE,FALSE)</formula>
    </cfRule>
  </conditionalFormatting>
  <conditionalFormatting sqref="AI94">
    <cfRule type="expression" dxfId="2695" priority="13299">
      <formula>IF(RIGHT(TEXT(AI94,"0.#"),1)=".",FALSE,TRUE)</formula>
    </cfRule>
    <cfRule type="expression" dxfId="2694" priority="13300">
      <formula>IF(RIGHT(TEXT(AI94,"0.#"),1)=".",TRUE,FALSE)</formula>
    </cfRule>
  </conditionalFormatting>
  <conditionalFormatting sqref="AI93">
    <cfRule type="expression" dxfId="2693" priority="13297">
      <formula>IF(RIGHT(TEXT(AI93,"0.#"),1)=".",FALSE,TRUE)</formula>
    </cfRule>
    <cfRule type="expression" dxfId="2692" priority="13298">
      <formula>IF(RIGHT(TEXT(AI93,"0.#"),1)=".",TRUE,FALSE)</formula>
    </cfRule>
  </conditionalFormatting>
  <conditionalFormatting sqref="AI92">
    <cfRule type="expression" dxfId="2691" priority="13295">
      <formula>IF(RIGHT(TEXT(AI92,"0.#"),1)=".",FALSE,TRUE)</formula>
    </cfRule>
    <cfRule type="expression" dxfId="2690" priority="13296">
      <formula>IF(RIGHT(TEXT(AI92,"0.#"),1)=".",TRUE,FALSE)</formula>
    </cfRule>
  </conditionalFormatting>
  <conditionalFormatting sqref="AM92">
    <cfRule type="expression" dxfId="2689" priority="13293">
      <formula>IF(RIGHT(TEXT(AM92,"0.#"),1)=".",FALSE,TRUE)</formula>
    </cfRule>
    <cfRule type="expression" dxfId="2688" priority="13294">
      <formula>IF(RIGHT(TEXT(AM92,"0.#"),1)=".",TRUE,FALSE)</formula>
    </cfRule>
  </conditionalFormatting>
  <conditionalFormatting sqref="AM93">
    <cfRule type="expression" dxfId="2687" priority="13291">
      <formula>IF(RIGHT(TEXT(AM93,"0.#"),1)=".",FALSE,TRUE)</formula>
    </cfRule>
    <cfRule type="expression" dxfId="2686" priority="13292">
      <formula>IF(RIGHT(TEXT(AM93,"0.#"),1)=".",TRUE,FALSE)</formula>
    </cfRule>
  </conditionalFormatting>
  <conditionalFormatting sqref="AM94">
    <cfRule type="expression" dxfId="2685" priority="13289">
      <formula>IF(RIGHT(TEXT(AM94,"0.#"),1)=".",FALSE,TRUE)</formula>
    </cfRule>
    <cfRule type="expression" dxfId="2684" priority="13290">
      <formula>IF(RIGHT(TEXT(AM94,"0.#"),1)=".",TRUE,FALSE)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cfRule type="expression" dxfId="2659" priority="13239">
      <formula>IF(RIGHT(TEXT(AI102,"0.#"),1)=".",FALSE,TRUE)</formula>
    </cfRule>
    <cfRule type="expression" dxfId="2658" priority="13240">
      <formula>IF(RIGHT(TEXT(AI102,"0.#"),1)=".",TRUE,FALSE)</formula>
    </cfRule>
  </conditionalFormatting>
  <conditionalFormatting sqref="AM102">
    <cfRule type="expression" dxfId="2657" priority="13237">
      <formula>IF(RIGHT(TEXT(AM102,"0.#"),1)=".",FALSE,TRUE)</formula>
    </cfRule>
    <cfRule type="expression" dxfId="2656" priority="13238">
      <formula>IF(RIGHT(TEXT(AM102,"0.#"),1)=".",TRUE,FALSE)</formula>
    </cfRule>
  </conditionalFormatting>
  <conditionalFormatting sqref="AQ102">
    <cfRule type="expression" dxfId="2655" priority="13235">
      <formula>IF(RIGHT(TEXT(AQ102,"0.#"),1)=".",FALSE,TRUE)</formula>
    </cfRule>
    <cfRule type="expression" dxfId="2654" priority="13236">
      <formula>IF(RIGHT(TEXT(AQ102,"0.#"),1)=".",TRUE,FALSE)</formula>
    </cfRule>
  </conditionalFormatting>
  <conditionalFormatting sqref="AE104">
    <cfRule type="expression" dxfId="2653" priority="13233">
      <formula>IF(RIGHT(TEXT(AE104,"0.#"),1)=".",FALSE,TRUE)</formula>
    </cfRule>
    <cfRule type="expression" dxfId="2652" priority="13234">
      <formula>IF(RIGHT(TEXT(AE104,"0.#"),1)=".",TRUE,FALSE)</formula>
    </cfRule>
  </conditionalFormatting>
  <conditionalFormatting sqref="AI104">
    <cfRule type="expression" dxfId="2651" priority="13231">
      <formula>IF(RIGHT(TEXT(AI104,"0.#"),1)=".",FALSE,TRUE)</formula>
    </cfRule>
    <cfRule type="expression" dxfId="2650" priority="13232">
      <formula>IF(RIGHT(TEXT(AI104,"0.#"),1)=".",TRUE,FALSE)</formula>
    </cfRule>
  </conditionalFormatting>
  <conditionalFormatting sqref="AM104">
    <cfRule type="expression" dxfId="2649" priority="13229">
      <formula>IF(RIGHT(TEXT(AM104,"0.#"),1)=".",FALSE,TRUE)</formula>
    </cfRule>
    <cfRule type="expression" dxfId="2648" priority="13230">
      <formula>IF(RIGHT(TEXT(AM104,"0.#"),1)=".",TRUE,FALSE)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I116">
    <cfRule type="expression" dxfId="2603" priority="13175">
      <formula>IF(RIGHT(TEXT(AI116,"0.#"),1)=".",FALSE,TRUE)</formula>
    </cfRule>
    <cfRule type="expression" dxfId="2602" priority="13176">
      <formula>IF(RIGHT(TEXT(AI116,"0.#"),1)=".",TRUE,FALSE)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E117 AM117">
    <cfRule type="expression" dxfId="2599" priority="13171">
      <formula>IF(RIGHT(TEXT(AE117,"0.#"),1)=".",FALSE,TRUE)</formula>
    </cfRule>
    <cfRule type="expression" dxfId="2598" priority="13172">
      <formula>IF(RIGHT(TEXT(AE117,"0.#"),1)=".",TRUE,FALSE)</formula>
    </cfRule>
  </conditionalFormatting>
  <conditionalFormatting sqref="AI117">
    <cfRule type="expression" dxfId="2597" priority="13169">
      <formula>IF(RIGHT(TEXT(AI117,"0.#"),1)=".",FALSE,TRUE)</formula>
    </cfRule>
    <cfRule type="expression" dxfId="2596" priority="13170">
      <formula>IF(RIGHT(TEXT(AI117,"0.#"),1)=".",TRUE,FALSE)</formula>
    </cfRule>
  </conditionalFormatting>
  <conditionalFormatting sqref="AQ117">
    <cfRule type="expression" dxfId="2595" priority="13165">
      <formula>IF(RIGHT(TEXT(AQ117,"0.#"),1)=".",FALSE,TRUE)</formula>
    </cfRule>
    <cfRule type="expression" dxfId="2594" priority="13166">
      <formula>IF(RIGHT(TEXT(AQ117,"0.#"),1)=".",TRUE,FALSE)</formula>
    </cfRule>
  </conditionalFormatting>
  <conditionalFormatting sqref="AE119 AQ119">
    <cfRule type="expression" dxfId="2593" priority="13163">
      <formula>IF(RIGHT(TEXT(AE119,"0.#"),1)=".",FALSE,TRUE)</formula>
    </cfRule>
    <cfRule type="expression" dxfId="2592" priority="13164">
      <formula>IF(RIGHT(TEXT(AE119,"0.#"),1)=".",TRUE,FALSE)</formula>
    </cfRule>
  </conditionalFormatting>
  <conditionalFormatting sqref="AI119">
    <cfRule type="expression" dxfId="2591" priority="13161">
      <formula>IF(RIGHT(TEXT(AI119,"0.#"),1)=".",FALSE,TRUE)</formula>
    </cfRule>
    <cfRule type="expression" dxfId="2590" priority="13162">
      <formula>IF(RIGHT(TEXT(AI119,"0.#"),1)=".",TRUE,FALSE)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E125 AQ125">
    <cfRule type="expression" dxfId="2577" priority="13135">
      <formula>IF(RIGHT(TEXT(AE125,"0.#"),1)=".",FALSE,TRUE)</formula>
    </cfRule>
    <cfRule type="expression" dxfId="2576" priority="13136">
      <formula>IF(RIGHT(TEXT(AE125,"0.#"),1)=".",TRUE,FALSE)</formula>
    </cfRule>
  </conditionalFormatting>
  <conditionalFormatting sqref="AI125">
    <cfRule type="expression" dxfId="2575" priority="13133">
      <formula>IF(RIGHT(TEXT(AI125,"0.#"),1)=".",FALSE,TRUE)</formula>
    </cfRule>
    <cfRule type="expression" dxfId="2574" priority="13134">
      <formula>IF(RIGHT(TEXT(AI125,"0.#"),1)=".",TRUE,FALSE)</formula>
    </cfRule>
  </conditionalFormatting>
  <conditionalFormatting sqref="AM125">
    <cfRule type="expression" dxfId="2573" priority="13131">
      <formula>IF(RIGHT(TEXT(AM125,"0.#"),1)=".",FALSE,TRUE)</formula>
    </cfRule>
    <cfRule type="expression" dxfId="2572" priority="13132">
      <formula>IF(RIGHT(TEXT(AM125,"0.#"),1)=".",TRUE,FALSE)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I128">
    <cfRule type="expression" dxfId="2567" priority="13119">
      <formula>IF(RIGHT(TEXT(AI128,"0.#"),1)=".",FALSE,TRUE)</formula>
    </cfRule>
    <cfRule type="expression" dxfId="2566" priority="13120">
      <formula>IF(RIGHT(TEXT(AI128,"0.#"),1)=".",TRUE,FALSE)</formula>
    </cfRule>
  </conditionalFormatting>
  <conditionalFormatting sqref="AM128">
    <cfRule type="expression" dxfId="2565" priority="13117">
      <formula>IF(RIGHT(TEXT(AM128,"0.#"),1)=".",FALSE,TRUE)</formula>
    </cfRule>
    <cfRule type="expression" dxfId="2564" priority="13118">
      <formula>IF(RIGHT(TEXT(AM128,"0.#"),1)=".",TRUE,FALSE)</formula>
    </cfRule>
  </conditionalFormatting>
  <conditionalFormatting sqref="AQ129">
    <cfRule type="expression" dxfId="2563" priority="13109">
      <formula>IF(RIGHT(TEXT(AQ129,"0.#"),1)=".",FALSE,TRUE)</formula>
    </cfRule>
    <cfRule type="expression" dxfId="2562" priority="13110">
      <formula>IF(RIGHT(TEXT(AQ129,"0.#"),1)=".",TRUE,FALSE)</formula>
    </cfRule>
  </conditionalFormatting>
  <conditionalFormatting sqref="AE75">
    <cfRule type="expression" dxfId="2561" priority="13107">
      <formula>IF(RIGHT(TEXT(AE75,"0.#"),1)=".",FALSE,TRUE)</formula>
    </cfRule>
    <cfRule type="expression" dxfId="2560" priority="13108">
      <formula>IF(RIGHT(TEXT(AE75,"0.#"),1)=".",TRUE,FALSE)</formula>
    </cfRule>
  </conditionalFormatting>
  <conditionalFormatting sqref="AE76">
    <cfRule type="expression" dxfId="2559" priority="13105">
      <formula>IF(RIGHT(TEXT(AE76,"0.#"),1)=".",FALSE,TRUE)</formula>
    </cfRule>
    <cfRule type="expression" dxfId="2558" priority="13106">
      <formula>IF(RIGHT(TEXT(AE76,"0.#"),1)=".",TRUE,FALSE)</formula>
    </cfRule>
  </conditionalFormatting>
  <conditionalFormatting sqref="AE77">
    <cfRule type="expression" dxfId="2557" priority="13103">
      <formula>IF(RIGHT(TEXT(AE77,"0.#"),1)=".",FALSE,TRUE)</formula>
    </cfRule>
    <cfRule type="expression" dxfId="2556" priority="13104">
      <formula>IF(RIGHT(TEXT(AE77,"0.#"),1)=".",TRUE,FALSE)</formula>
    </cfRule>
  </conditionalFormatting>
  <conditionalFormatting sqref="AI77">
    <cfRule type="expression" dxfId="2555" priority="13101">
      <formula>IF(RIGHT(TEXT(AI77,"0.#"),1)=".",FALSE,TRUE)</formula>
    </cfRule>
    <cfRule type="expression" dxfId="2554" priority="13102">
      <formula>IF(RIGHT(TEXT(AI77,"0.#"),1)=".",TRUE,FALSE)</formula>
    </cfRule>
  </conditionalFormatting>
  <conditionalFormatting sqref="AI76">
    <cfRule type="expression" dxfId="2553" priority="13099">
      <formula>IF(RIGHT(TEXT(AI76,"0.#"),1)=".",FALSE,TRUE)</formula>
    </cfRule>
    <cfRule type="expression" dxfId="2552" priority="13100">
      <formula>IF(RIGHT(TEXT(AI76,"0.#"),1)=".",TRUE,FALSE)</formula>
    </cfRule>
  </conditionalFormatting>
  <conditionalFormatting sqref="AI75">
    <cfRule type="expression" dxfId="2551" priority="13097">
      <formula>IF(RIGHT(TEXT(AI75,"0.#"),1)=".",FALSE,TRUE)</formula>
    </cfRule>
    <cfRule type="expression" dxfId="2550" priority="13098">
      <formula>IF(RIGHT(TEXT(AI75,"0.#"),1)=".",TRUE,FALSE)</formula>
    </cfRule>
  </conditionalFormatting>
  <conditionalFormatting sqref="AM75">
    <cfRule type="expression" dxfId="2549" priority="13095">
      <formula>IF(RIGHT(TEXT(AM75,"0.#"),1)=".",FALSE,TRUE)</formula>
    </cfRule>
    <cfRule type="expression" dxfId="2548" priority="13096">
      <formula>IF(RIGHT(TEXT(AM75,"0.#"),1)=".",TRUE,FALSE)</formula>
    </cfRule>
  </conditionalFormatting>
  <conditionalFormatting sqref="AM76">
    <cfRule type="expression" dxfId="2547" priority="13093">
      <formula>IF(RIGHT(TEXT(AM76,"0.#"),1)=".",FALSE,TRUE)</formula>
    </cfRule>
    <cfRule type="expression" dxfId="2546" priority="13094">
      <formula>IF(RIGHT(TEXT(AM76,"0.#"),1)=".",TRUE,FALSE)</formula>
    </cfRule>
  </conditionalFormatting>
  <conditionalFormatting sqref="AM77">
    <cfRule type="expression" dxfId="2545" priority="13091">
      <formula>IF(RIGHT(TEXT(AM77,"0.#"),1)=".",FALSE,TRUE)</formula>
    </cfRule>
    <cfRule type="expression" dxfId="2544" priority="13092">
      <formula>IF(RIGHT(TEXT(AM77,"0.#"),1)=".",TRUE,FALSE)</formula>
    </cfRule>
  </conditionalFormatting>
  <conditionalFormatting sqref="AE134:AE135 AI134:AI135 AQ134:AQ135 AU134:AU135 AM134:AM135">
    <cfRule type="expression" dxfId="2543" priority="13077">
      <formula>IF(RIGHT(TEXT(AE134,"0.#"),1)=".",FALSE,TRUE)</formula>
    </cfRule>
    <cfRule type="expression" dxfId="2542" priority="13078">
      <formula>IF(RIGHT(TEXT(AE134,"0.#"),1)=".",TRUE,FALSE)</formula>
    </cfRule>
  </conditionalFormatting>
  <conditionalFormatting sqref="AE433">
    <cfRule type="expression" dxfId="2541" priority="13047">
      <formula>IF(RIGHT(TEXT(AE433,"0.#"),1)=".",FALSE,TRUE)</formula>
    </cfRule>
    <cfRule type="expression" dxfId="2540" priority="13048">
      <formula>IF(RIGHT(TEXT(AE433,"0.#"),1)=".",TRUE,FALSE)</formula>
    </cfRule>
  </conditionalFormatting>
  <conditionalFormatting sqref="AM435">
    <cfRule type="expression" dxfId="2539" priority="13031">
      <formula>IF(RIGHT(TEXT(AM435,"0.#"),1)=".",FALSE,TRUE)</formula>
    </cfRule>
    <cfRule type="expression" dxfId="2538" priority="13032">
      <formula>IF(RIGHT(TEXT(AM435,"0.#"),1)=".",TRUE,FALSE)</formula>
    </cfRule>
  </conditionalFormatting>
  <conditionalFormatting sqref="AE434">
    <cfRule type="expression" dxfId="2537" priority="13045">
      <formula>IF(RIGHT(TEXT(AE434,"0.#"),1)=".",FALSE,TRUE)</formula>
    </cfRule>
    <cfRule type="expression" dxfId="2536" priority="13046">
      <formula>IF(RIGHT(TEXT(AE434,"0.#"),1)=".",TRUE,FALSE)</formula>
    </cfRule>
  </conditionalFormatting>
  <conditionalFormatting sqref="AE435">
    <cfRule type="expression" dxfId="2535" priority="13043">
      <formula>IF(RIGHT(TEXT(AE435,"0.#"),1)=".",FALSE,TRUE)</formula>
    </cfRule>
    <cfRule type="expression" dxfId="2534" priority="13044">
      <formula>IF(RIGHT(TEXT(AE435,"0.#"),1)=".",TRUE,FALSE)</formula>
    </cfRule>
  </conditionalFormatting>
  <conditionalFormatting sqref="AM433">
    <cfRule type="expression" dxfId="2533" priority="13035">
      <formula>IF(RIGHT(TEXT(AM433,"0.#"),1)=".",FALSE,TRUE)</formula>
    </cfRule>
    <cfRule type="expression" dxfId="2532" priority="13036">
      <formula>IF(RIGHT(TEXT(AM433,"0.#"),1)=".",TRUE,FALSE)</formula>
    </cfRule>
  </conditionalFormatting>
  <conditionalFormatting sqref="AM434">
    <cfRule type="expression" dxfId="2531" priority="13033">
      <formula>IF(RIGHT(TEXT(AM434,"0.#"),1)=".",FALSE,TRUE)</formula>
    </cfRule>
    <cfRule type="expression" dxfId="2530" priority="13034">
      <formula>IF(RIGHT(TEXT(AM434,"0.#"),1)=".",TRUE,FALSE)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47:AO874">
    <cfRule type="expression" dxfId="2511" priority="6647">
      <formula>IF(AND(AL847&gt;=0, RIGHT(TEXT(AL847,"0.#"),1)&lt;&gt;"."),TRUE,FALSE)</formula>
    </cfRule>
    <cfRule type="expression" dxfId="2510" priority="6648">
      <formula>IF(AND(AL847&gt;=0, RIGHT(TEXT(AL847,"0.#"),1)="."),TRUE,FALSE)</formula>
    </cfRule>
    <cfRule type="expression" dxfId="2509" priority="6649">
      <formula>IF(AND(AL847&lt;0, RIGHT(TEXT(AL847,"0.#"),1)&lt;&gt;"."),TRUE,FALSE)</formula>
    </cfRule>
    <cfRule type="expression" dxfId="2508" priority="6650">
      <formula>IF(AND(AL847&lt;0, RIGHT(TEXT(AL847,"0.#"),1)="."),TRUE,FALSE)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47:Y874">
    <cfRule type="expression" dxfId="2437" priority="2975">
      <formula>IF(RIGHT(TEXT(Y847,"0.#"),1)=".",FALSE,TRUE)</formula>
    </cfRule>
    <cfRule type="expression" dxfId="2436" priority="2976">
      <formula>IF(RIGHT(TEXT(Y847,"0.#"),1)=".",TRUE,FALSE)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10:AO1139">
    <cfRule type="expression" dxfId="2407" priority="2881">
      <formula>IF(AND(AL1110&gt;=0, RIGHT(TEXT(AL1110,"0.#"),1)&lt;&gt;"."),TRUE,FALSE)</formula>
    </cfRule>
    <cfRule type="expression" dxfId="2406" priority="2882">
      <formula>IF(AND(AL1110&gt;=0, RIGHT(TEXT(AL1110,"0.#"),1)="."),TRUE,FALSE)</formula>
    </cfRule>
    <cfRule type="expression" dxfId="2405" priority="2883">
      <formula>IF(AND(AL1110&lt;0, RIGHT(TEXT(AL1110,"0.#"),1)&lt;&gt;"."),TRUE,FALSE)</formula>
    </cfRule>
    <cfRule type="expression" dxfId="2404" priority="2884">
      <formula>IF(AND(AL1110&lt;0, RIGHT(TEXT(AL1110,"0.#"),1)="."),TRUE,FALSE)</formula>
    </cfRule>
  </conditionalFormatting>
  <conditionalFormatting sqref="Y1110:Y1139">
    <cfRule type="expression" dxfId="2403" priority="2879">
      <formula>IF(RIGHT(TEXT(Y1110,"0.#"),1)=".",FALSE,TRUE)</formula>
    </cfRule>
    <cfRule type="expression" dxfId="2402" priority="2880">
      <formula>IF(RIGHT(TEXT(Y1110,"0.#"),1)=".",TRUE,FALSE)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AL846:AO846">
    <cfRule type="expression" dxfId="2393" priority="2833">
      <formula>IF(AND(AL846&gt;=0, RIGHT(TEXT(AL846,"0.#"),1)&lt;&gt;"."),TRUE,FALSE)</formula>
    </cfRule>
    <cfRule type="expression" dxfId="2392" priority="2834">
      <formula>IF(AND(AL846&gt;=0, RIGHT(TEXT(AL846,"0.#"),1)="."),TRUE,FALSE)</formula>
    </cfRule>
    <cfRule type="expression" dxfId="2391" priority="2835">
      <formula>IF(AND(AL846&lt;0, RIGHT(TEXT(AL846,"0.#"),1)&lt;&gt;"."),TRUE,FALSE)</formula>
    </cfRule>
    <cfRule type="expression" dxfId="2390" priority="2836">
      <formula>IF(AND(AL846&lt;0, RIGHT(TEXT(AL846,"0.#"),1)="."),TRUE,FALSE)</formula>
    </cfRule>
  </conditionalFormatting>
  <conditionalFormatting sqref="Y846">
    <cfRule type="expression" dxfId="2389" priority="2831">
      <formula>IF(RIGHT(TEXT(Y846,"0.#"),1)=".",FALSE,TRUE)</formula>
    </cfRule>
    <cfRule type="expression" dxfId="2388" priority="2832">
      <formula>IF(RIGHT(TEXT(Y846,"0.#"),1)=".",TRUE,FALSE)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90">
    <cfRule type="expression" dxfId="721" priority="21">
      <formula>IF(RIGHT(TEXT(Y790,"0.#"),1)=".",FALSE,TRUE)</formula>
    </cfRule>
    <cfRule type="expression" dxfId="720" priority="22">
      <formula>IF(RIGHT(TEXT(Y790,"0.#"),1)=".",TRUE,FALSE)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Y791">
    <cfRule type="expression" dxfId="717" priority="17">
      <formula>IF(RIGHT(TEXT(Y791,"0.#"),1)=".",FALSE,TRUE)</formula>
    </cfRule>
    <cfRule type="expression" dxfId="716" priority="18">
      <formula>IF(RIGHT(TEXT(Y791,"0.#"),1)=".",TRUE,FALSE)</formula>
    </cfRule>
  </conditionalFormatting>
  <conditionalFormatting sqref="AL845:AO845">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E150:AE151 AI150:AI151 AM151 AQ150:AQ151 AU150:AU151">
    <cfRule type="expression" dxfId="709" priority="9">
      <formula>IF(RIGHT(TEXT(AE150,"0.#"),1)=".",FALSE,TRUE)</formula>
    </cfRule>
    <cfRule type="expression" dxfId="708" priority="10">
      <formula>IF(RIGHT(TEXT(AE150,"0.#"),1)=".",TRUE,FALSE)</formula>
    </cfRule>
  </conditionalFormatting>
  <conditionalFormatting sqref="AM150">
    <cfRule type="expression" dxfId="707" priority="7">
      <formula>IF(RIGHT(TEXT(AM150,"0.#"),1)=".",FALSE,TRUE)</formula>
    </cfRule>
    <cfRule type="expression" dxfId="706" priority="8">
      <formula>IF(RIGHT(TEXT(AM150,"0.#"),1)=".",TRUE,FALSE)</formula>
    </cfRule>
  </conditionalFormatting>
  <conditionalFormatting sqref="AE146:AE147 AI146:AI147 AM146:AM147 AQ146:AQ147 AU146:AU147">
    <cfRule type="expression" dxfId="705" priority="5">
      <formula>IF(RIGHT(TEXT(AE146,"0.#"),1)=".",FALSE,TRUE)</formula>
    </cfRule>
    <cfRule type="expression" dxfId="704" priority="6">
      <formula>IF(RIGHT(TEXT(AE146,"0.#"),1)=".",TRUE,FALSE)</formula>
    </cfRule>
  </conditionalFormatting>
  <conditionalFormatting sqref="AE138:AE139 AI138:AI139 AQ138:AQ139 AU138:AU139 AM138:AM139">
    <cfRule type="expression" dxfId="703" priority="3">
      <formula>IF(RIGHT(TEXT(AE138,"0.#"),1)=".",FALSE,TRUE)</formula>
    </cfRule>
    <cfRule type="expression" dxfId="702" priority="4">
      <formula>IF(RIGHT(TEXT(AE138,"0.#"),1)=".",TRUE,FALSE)</formula>
    </cfRule>
  </conditionalFormatting>
  <conditionalFormatting sqref="AE142:AE143 AI142:AI143 AQ142:AQ143 AU142:AU143 AM142:AM143">
    <cfRule type="expression" dxfId="701" priority="1">
      <formula>IF(RIGHT(TEXT(AE142,"0.#"),1)=".",FALSE,TRUE)</formula>
    </cfRule>
    <cfRule type="expression" dxfId="700" priority="2">
      <formula>IF(RIGHT(TEXT(AE142,"0.#"),1)=".",TRUE,FALSE)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9" t="s">
        <v>146</v>
      </c>
      <c r="H2" s="782"/>
      <c r="I2" s="782"/>
      <c r="J2" s="782"/>
      <c r="K2" s="782"/>
      <c r="L2" s="782"/>
      <c r="M2" s="782"/>
      <c r="N2" s="782"/>
      <c r="O2" s="783"/>
      <c r="P2" s="781" t="s">
        <v>59</v>
      </c>
      <c r="Q2" s="782"/>
      <c r="R2" s="782"/>
      <c r="S2" s="782"/>
      <c r="T2" s="782"/>
      <c r="U2" s="782"/>
      <c r="V2" s="782"/>
      <c r="W2" s="782"/>
      <c r="X2" s="783"/>
      <c r="Y2" s="1007"/>
      <c r="Z2" s="409"/>
      <c r="AA2" s="410"/>
      <c r="AB2" s="1011" t="s">
        <v>11</v>
      </c>
      <c r="AC2" s="1012"/>
      <c r="AD2" s="1013"/>
      <c r="AE2" s="999" t="s">
        <v>390</v>
      </c>
      <c r="AF2" s="999"/>
      <c r="AG2" s="999"/>
      <c r="AH2" s="999"/>
      <c r="AI2" s="999" t="s">
        <v>412</v>
      </c>
      <c r="AJ2" s="999"/>
      <c r="AK2" s="999"/>
      <c r="AL2" s="458"/>
      <c r="AM2" s="999" t="s">
        <v>509</v>
      </c>
      <c r="AN2" s="999"/>
      <c r="AO2" s="999"/>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8"/>
      <c r="Z3" s="1009"/>
      <c r="AA3" s="1010"/>
      <c r="AB3" s="1014"/>
      <c r="AC3" s="1015"/>
      <c r="AD3" s="101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7"/>
      <c r="I4" s="1017"/>
      <c r="J4" s="1017"/>
      <c r="K4" s="1017"/>
      <c r="L4" s="1017"/>
      <c r="M4" s="1017"/>
      <c r="N4" s="1017"/>
      <c r="O4" s="1018"/>
      <c r="P4" s="191"/>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2" t="s">
        <v>349</v>
      </c>
      <c r="B9" s="513"/>
      <c r="C9" s="513"/>
      <c r="D9" s="513"/>
      <c r="E9" s="513"/>
      <c r="F9" s="514"/>
      <c r="G9" s="799" t="s">
        <v>146</v>
      </c>
      <c r="H9" s="782"/>
      <c r="I9" s="782"/>
      <c r="J9" s="782"/>
      <c r="K9" s="782"/>
      <c r="L9" s="782"/>
      <c r="M9" s="782"/>
      <c r="N9" s="782"/>
      <c r="O9" s="783"/>
      <c r="P9" s="781" t="s">
        <v>59</v>
      </c>
      <c r="Q9" s="782"/>
      <c r="R9" s="782"/>
      <c r="S9" s="782"/>
      <c r="T9" s="782"/>
      <c r="U9" s="782"/>
      <c r="V9" s="782"/>
      <c r="W9" s="782"/>
      <c r="X9" s="783"/>
      <c r="Y9" s="1007"/>
      <c r="Z9" s="409"/>
      <c r="AA9" s="410"/>
      <c r="AB9" s="1011" t="s">
        <v>11</v>
      </c>
      <c r="AC9" s="1012"/>
      <c r="AD9" s="1013"/>
      <c r="AE9" s="999" t="s">
        <v>390</v>
      </c>
      <c r="AF9" s="999"/>
      <c r="AG9" s="999"/>
      <c r="AH9" s="999"/>
      <c r="AI9" s="999" t="s">
        <v>412</v>
      </c>
      <c r="AJ9" s="999"/>
      <c r="AK9" s="999"/>
      <c r="AL9" s="458"/>
      <c r="AM9" s="999" t="s">
        <v>509</v>
      </c>
      <c r="AN9" s="999"/>
      <c r="AO9" s="999"/>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8"/>
      <c r="Z10" s="1009"/>
      <c r="AA10" s="1010"/>
      <c r="AB10" s="1014"/>
      <c r="AC10" s="1015"/>
      <c r="AD10" s="101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2" t="s">
        <v>349</v>
      </c>
      <c r="B16" s="513"/>
      <c r="C16" s="513"/>
      <c r="D16" s="513"/>
      <c r="E16" s="513"/>
      <c r="F16" s="514"/>
      <c r="G16" s="799" t="s">
        <v>146</v>
      </c>
      <c r="H16" s="782"/>
      <c r="I16" s="782"/>
      <c r="J16" s="782"/>
      <c r="K16" s="782"/>
      <c r="L16" s="782"/>
      <c r="M16" s="782"/>
      <c r="N16" s="782"/>
      <c r="O16" s="783"/>
      <c r="P16" s="781" t="s">
        <v>59</v>
      </c>
      <c r="Q16" s="782"/>
      <c r="R16" s="782"/>
      <c r="S16" s="782"/>
      <c r="T16" s="782"/>
      <c r="U16" s="782"/>
      <c r="V16" s="782"/>
      <c r="W16" s="782"/>
      <c r="X16" s="783"/>
      <c r="Y16" s="1007"/>
      <c r="Z16" s="409"/>
      <c r="AA16" s="410"/>
      <c r="AB16" s="1011" t="s">
        <v>11</v>
      </c>
      <c r="AC16" s="1012"/>
      <c r="AD16" s="1013"/>
      <c r="AE16" s="999" t="s">
        <v>390</v>
      </c>
      <c r="AF16" s="999"/>
      <c r="AG16" s="999"/>
      <c r="AH16" s="999"/>
      <c r="AI16" s="999" t="s">
        <v>412</v>
      </c>
      <c r="AJ16" s="999"/>
      <c r="AK16" s="999"/>
      <c r="AL16" s="458"/>
      <c r="AM16" s="999" t="s">
        <v>509</v>
      </c>
      <c r="AN16" s="999"/>
      <c r="AO16" s="999"/>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8"/>
      <c r="Z17" s="1009"/>
      <c r="AA17" s="1010"/>
      <c r="AB17" s="1014"/>
      <c r="AC17" s="1015"/>
      <c r="AD17" s="101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2" t="s">
        <v>349</v>
      </c>
      <c r="B23" s="513"/>
      <c r="C23" s="513"/>
      <c r="D23" s="513"/>
      <c r="E23" s="513"/>
      <c r="F23" s="514"/>
      <c r="G23" s="799" t="s">
        <v>146</v>
      </c>
      <c r="H23" s="782"/>
      <c r="I23" s="782"/>
      <c r="J23" s="782"/>
      <c r="K23" s="782"/>
      <c r="L23" s="782"/>
      <c r="M23" s="782"/>
      <c r="N23" s="782"/>
      <c r="O23" s="783"/>
      <c r="P23" s="781" t="s">
        <v>59</v>
      </c>
      <c r="Q23" s="782"/>
      <c r="R23" s="782"/>
      <c r="S23" s="782"/>
      <c r="T23" s="782"/>
      <c r="U23" s="782"/>
      <c r="V23" s="782"/>
      <c r="W23" s="782"/>
      <c r="X23" s="783"/>
      <c r="Y23" s="1007"/>
      <c r="Z23" s="409"/>
      <c r="AA23" s="410"/>
      <c r="AB23" s="1011" t="s">
        <v>11</v>
      </c>
      <c r="AC23" s="1012"/>
      <c r="AD23" s="1013"/>
      <c r="AE23" s="999" t="s">
        <v>390</v>
      </c>
      <c r="AF23" s="999"/>
      <c r="AG23" s="999"/>
      <c r="AH23" s="999"/>
      <c r="AI23" s="999" t="s">
        <v>412</v>
      </c>
      <c r="AJ23" s="999"/>
      <c r="AK23" s="999"/>
      <c r="AL23" s="458"/>
      <c r="AM23" s="999" t="s">
        <v>509</v>
      </c>
      <c r="AN23" s="999"/>
      <c r="AO23" s="999"/>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8"/>
      <c r="Z24" s="1009"/>
      <c r="AA24" s="1010"/>
      <c r="AB24" s="1014"/>
      <c r="AC24" s="1015"/>
      <c r="AD24" s="101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2" t="s">
        <v>349</v>
      </c>
      <c r="B30" s="513"/>
      <c r="C30" s="513"/>
      <c r="D30" s="513"/>
      <c r="E30" s="513"/>
      <c r="F30" s="514"/>
      <c r="G30" s="799" t="s">
        <v>146</v>
      </c>
      <c r="H30" s="782"/>
      <c r="I30" s="782"/>
      <c r="J30" s="782"/>
      <c r="K30" s="782"/>
      <c r="L30" s="782"/>
      <c r="M30" s="782"/>
      <c r="N30" s="782"/>
      <c r="O30" s="783"/>
      <c r="P30" s="781" t="s">
        <v>59</v>
      </c>
      <c r="Q30" s="782"/>
      <c r="R30" s="782"/>
      <c r="S30" s="782"/>
      <c r="T30" s="782"/>
      <c r="U30" s="782"/>
      <c r="V30" s="782"/>
      <c r="W30" s="782"/>
      <c r="X30" s="783"/>
      <c r="Y30" s="1007"/>
      <c r="Z30" s="409"/>
      <c r="AA30" s="410"/>
      <c r="AB30" s="1011" t="s">
        <v>11</v>
      </c>
      <c r="AC30" s="1012"/>
      <c r="AD30" s="1013"/>
      <c r="AE30" s="999" t="s">
        <v>390</v>
      </c>
      <c r="AF30" s="999"/>
      <c r="AG30" s="999"/>
      <c r="AH30" s="999"/>
      <c r="AI30" s="999" t="s">
        <v>412</v>
      </c>
      <c r="AJ30" s="999"/>
      <c r="AK30" s="999"/>
      <c r="AL30" s="458"/>
      <c r="AM30" s="999" t="s">
        <v>509</v>
      </c>
      <c r="AN30" s="999"/>
      <c r="AO30" s="999"/>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8"/>
      <c r="Z31" s="1009"/>
      <c r="AA31" s="1010"/>
      <c r="AB31" s="1014"/>
      <c r="AC31" s="1015"/>
      <c r="AD31" s="101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2" t="s">
        <v>349</v>
      </c>
      <c r="B37" s="513"/>
      <c r="C37" s="513"/>
      <c r="D37" s="513"/>
      <c r="E37" s="513"/>
      <c r="F37" s="514"/>
      <c r="G37" s="799" t="s">
        <v>146</v>
      </c>
      <c r="H37" s="782"/>
      <c r="I37" s="782"/>
      <c r="J37" s="782"/>
      <c r="K37" s="782"/>
      <c r="L37" s="782"/>
      <c r="M37" s="782"/>
      <c r="N37" s="782"/>
      <c r="O37" s="783"/>
      <c r="P37" s="781" t="s">
        <v>59</v>
      </c>
      <c r="Q37" s="782"/>
      <c r="R37" s="782"/>
      <c r="S37" s="782"/>
      <c r="T37" s="782"/>
      <c r="U37" s="782"/>
      <c r="V37" s="782"/>
      <c r="W37" s="782"/>
      <c r="X37" s="783"/>
      <c r="Y37" s="1007"/>
      <c r="Z37" s="409"/>
      <c r="AA37" s="410"/>
      <c r="AB37" s="1011" t="s">
        <v>11</v>
      </c>
      <c r="AC37" s="1012"/>
      <c r="AD37" s="1013"/>
      <c r="AE37" s="999" t="s">
        <v>390</v>
      </c>
      <c r="AF37" s="999"/>
      <c r="AG37" s="999"/>
      <c r="AH37" s="999"/>
      <c r="AI37" s="999" t="s">
        <v>412</v>
      </c>
      <c r="AJ37" s="999"/>
      <c r="AK37" s="999"/>
      <c r="AL37" s="458"/>
      <c r="AM37" s="999" t="s">
        <v>509</v>
      </c>
      <c r="AN37" s="999"/>
      <c r="AO37" s="999"/>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8"/>
      <c r="Z38" s="1009"/>
      <c r="AA38" s="1010"/>
      <c r="AB38" s="1014"/>
      <c r="AC38" s="1015"/>
      <c r="AD38" s="101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2" t="s">
        <v>349</v>
      </c>
      <c r="B44" s="513"/>
      <c r="C44" s="513"/>
      <c r="D44" s="513"/>
      <c r="E44" s="513"/>
      <c r="F44" s="514"/>
      <c r="G44" s="799" t="s">
        <v>146</v>
      </c>
      <c r="H44" s="782"/>
      <c r="I44" s="782"/>
      <c r="J44" s="782"/>
      <c r="K44" s="782"/>
      <c r="L44" s="782"/>
      <c r="M44" s="782"/>
      <c r="N44" s="782"/>
      <c r="O44" s="783"/>
      <c r="P44" s="781" t="s">
        <v>59</v>
      </c>
      <c r="Q44" s="782"/>
      <c r="R44" s="782"/>
      <c r="S44" s="782"/>
      <c r="T44" s="782"/>
      <c r="U44" s="782"/>
      <c r="V44" s="782"/>
      <c r="W44" s="782"/>
      <c r="X44" s="783"/>
      <c r="Y44" s="1007"/>
      <c r="Z44" s="409"/>
      <c r="AA44" s="410"/>
      <c r="AB44" s="1011" t="s">
        <v>11</v>
      </c>
      <c r="AC44" s="1012"/>
      <c r="AD44" s="1013"/>
      <c r="AE44" s="999" t="s">
        <v>390</v>
      </c>
      <c r="AF44" s="999"/>
      <c r="AG44" s="999"/>
      <c r="AH44" s="999"/>
      <c r="AI44" s="999" t="s">
        <v>412</v>
      </c>
      <c r="AJ44" s="999"/>
      <c r="AK44" s="999"/>
      <c r="AL44" s="458"/>
      <c r="AM44" s="999" t="s">
        <v>509</v>
      </c>
      <c r="AN44" s="999"/>
      <c r="AO44" s="999"/>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8"/>
      <c r="Z45" s="1009"/>
      <c r="AA45" s="1010"/>
      <c r="AB45" s="1014"/>
      <c r="AC45" s="1015"/>
      <c r="AD45" s="101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2" t="s">
        <v>349</v>
      </c>
      <c r="B51" s="513"/>
      <c r="C51" s="513"/>
      <c r="D51" s="513"/>
      <c r="E51" s="513"/>
      <c r="F51" s="514"/>
      <c r="G51" s="799" t="s">
        <v>146</v>
      </c>
      <c r="H51" s="782"/>
      <c r="I51" s="782"/>
      <c r="J51" s="782"/>
      <c r="K51" s="782"/>
      <c r="L51" s="782"/>
      <c r="M51" s="782"/>
      <c r="N51" s="782"/>
      <c r="O51" s="783"/>
      <c r="P51" s="781" t="s">
        <v>59</v>
      </c>
      <c r="Q51" s="782"/>
      <c r="R51" s="782"/>
      <c r="S51" s="782"/>
      <c r="T51" s="782"/>
      <c r="U51" s="782"/>
      <c r="V51" s="782"/>
      <c r="W51" s="782"/>
      <c r="X51" s="783"/>
      <c r="Y51" s="1007"/>
      <c r="Z51" s="409"/>
      <c r="AA51" s="410"/>
      <c r="AB51" s="458" t="s">
        <v>11</v>
      </c>
      <c r="AC51" s="1012"/>
      <c r="AD51" s="1013"/>
      <c r="AE51" s="999" t="s">
        <v>390</v>
      </c>
      <c r="AF51" s="999"/>
      <c r="AG51" s="999"/>
      <c r="AH51" s="999"/>
      <c r="AI51" s="999" t="s">
        <v>412</v>
      </c>
      <c r="AJ51" s="999"/>
      <c r="AK51" s="999"/>
      <c r="AL51" s="458"/>
      <c r="AM51" s="999" t="s">
        <v>509</v>
      </c>
      <c r="AN51" s="999"/>
      <c r="AO51" s="999"/>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8"/>
      <c r="Z52" s="1009"/>
      <c r="AA52" s="1010"/>
      <c r="AB52" s="1014"/>
      <c r="AC52" s="1015"/>
      <c r="AD52" s="101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2" t="s">
        <v>349</v>
      </c>
      <c r="B58" s="513"/>
      <c r="C58" s="513"/>
      <c r="D58" s="513"/>
      <c r="E58" s="513"/>
      <c r="F58" s="514"/>
      <c r="G58" s="799" t="s">
        <v>146</v>
      </c>
      <c r="H58" s="782"/>
      <c r="I58" s="782"/>
      <c r="J58" s="782"/>
      <c r="K58" s="782"/>
      <c r="L58" s="782"/>
      <c r="M58" s="782"/>
      <c r="N58" s="782"/>
      <c r="O58" s="783"/>
      <c r="P58" s="781" t="s">
        <v>59</v>
      </c>
      <c r="Q58" s="782"/>
      <c r="R58" s="782"/>
      <c r="S58" s="782"/>
      <c r="T58" s="782"/>
      <c r="U58" s="782"/>
      <c r="V58" s="782"/>
      <c r="W58" s="782"/>
      <c r="X58" s="783"/>
      <c r="Y58" s="1007"/>
      <c r="Z58" s="409"/>
      <c r="AA58" s="410"/>
      <c r="AB58" s="1011" t="s">
        <v>11</v>
      </c>
      <c r="AC58" s="1012"/>
      <c r="AD58" s="1013"/>
      <c r="AE58" s="999" t="s">
        <v>390</v>
      </c>
      <c r="AF58" s="999"/>
      <c r="AG58" s="999"/>
      <c r="AH58" s="999"/>
      <c r="AI58" s="999" t="s">
        <v>412</v>
      </c>
      <c r="AJ58" s="999"/>
      <c r="AK58" s="999"/>
      <c r="AL58" s="458"/>
      <c r="AM58" s="999" t="s">
        <v>509</v>
      </c>
      <c r="AN58" s="999"/>
      <c r="AO58" s="999"/>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8"/>
      <c r="Z59" s="1009"/>
      <c r="AA59" s="1010"/>
      <c r="AB59" s="1014"/>
      <c r="AC59" s="1015"/>
      <c r="AD59" s="101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2" t="s">
        <v>349</v>
      </c>
      <c r="B65" s="513"/>
      <c r="C65" s="513"/>
      <c r="D65" s="513"/>
      <c r="E65" s="513"/>
      <c r="F65" s="514"/>
      <c r="G65" s="799" t="s">
        <v>146</v>
      </c>
      <c r="H65" s="782"/>
      <c r="I65" s="782"/>
      <c r="J65" s="782"/>
      <c r="K65" s="782"/>
      <c r="L65" s="782"/>
      <c r="M65" s="782"/>
      <c r="N65" s="782"/>
      <c r="O65" s="783"/>
      <c r="P65" s="781" t="s">
        <v>59</v>
      </c>
      <c r="Q65" s="782"/>
      <c r="R65" s="782"/>
      <c r="S65" s="782"/>
      <c r="T65" s="782"/>
      <c r="U65" s="782"/>
      <c r="V65" s="782"/>
      <c r="W65" s="782"/>
      <c r="X65" s="783"/>
      <c r="Y65" s="1007"/>
      <c r="Z65" s="409"/>
      <c r="AA65" s="410"/>
      <c r="AB65" s="1011" t="s">
        <v>11</v>
      </c>
      <c r="AC65" s="1012"/>
      <c r="AD65" s="1013"/>
      <c r="AE65" s="999" t="s">
        <v>390</v>
      </c>
      <c r="AF65" s="999"/>
      <c r="AG65" s="999"/>
      <c r="AH65" s="999"/>
      <c r="AI65" s="999" t="s">
        <v>412</v>
      </c>
      <c r="AJ65" s="999"/>
      <c r="AK65" s="999"/>
      <c r="AL65" s="458"/>
      <c r="AM65" s="999" t="s">
        <v>509</v>
      </c>
      <c r="AN65" s="999"/>
      <c r="AO65" s="999"/>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12"/>
      <c r="L3" s="112"/>
      <c r="M3" s="112"/>
      <c r="N3" s="112"/>
      <c r="O3" s="112"/>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12"/>
      <c r="L36" s="112"/>
      <c r="M36" s="112"/>
      <c r="N36" s="112"/>
      <c r="O36" s="112"/>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12"/>
      <c r="L69" s="112"/>
      <c r="M69" s="112"/>
      <c r="N69" s="112"/>
      <c r="O69" s="112"/>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12"/>
      <c r="L102" s="112"/>
      <c r="M102" s="112"/>
      <c r="N102" s="112"/>
      <c r="O102" s="112"/>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12"/>
      <c r="L135" s="112"/>
      <c r="M135" s="112"/>
      <c r="N135" s="112"/>
      <c r="O135" s="112"/>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12"/>
      <c r="L168" s="112"/>
      <c r="M168" s="112"/>
      <c r="N168" s="112"/>
      <c r="O168" s="112"/>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12"/>
      <c r="L201" s="112"/>
      <c r="M201" s="112"/>
      <c r="N201" s="112"/>
      <c r="O201" s="112"/>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12"/>
      <c r="L234" s="112"/>
      <c r="M234" s="112"/>
      <c r="N234" s="112"/>
      <c r="O234" s="112"/>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12"/>
      <c r="L267" s="112"/>
      <c r="M267" s="112"/>
      <c r="N267" s="112"/>
      <c r="O267" s="112"/>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12"/>
      <c r="L300" s="112"/>
      <c r="M300" s="112"/>
      <c r="N300" s="112"/>
      <c r="O300" s="112"/>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12"/>
      <c r="L333" s="112"/>
      <c r="M333" s="112"/>
      <c r="N333" s="112"/>
      <c r="O333" s="112"/>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12"/>
      <c r="L366" s="112"/>
      <c r="M366" s="112"/>
      <c r="N366" s="112"/>
      <c r="O366" s="112"/>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12"/>
      <c r="L399" s="112"/>
      <c r="M399" s="112"/>
      <c r="N399" s="112"/>
      <c r="O399" s="112"/>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12"/>
      <c r="L432" s="112"/>
      <c r="M432" s="112"/>
      <c r="N432" s="112"/>
      <c r="O432" s="112"/>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12"/>
      <c r="L465" s="112"/>
      <c r="M465" s="112"/>
      <c r="N465" s="112"/>
      <c r="O465" s="112"/>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12"/>
      <c r="L498" s="112"/>
      <c r="M498" s="112"/>
      <c r="N498" s="112"/>
      <c r="O498" s="112"/>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12"/>
      <c r="L531" s="112"/>
      <c r="M531" s="112"/>
      <c r="N531" s="112"/>
      <c r="O531" s="112"/>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12"/>
      <c r="L564" s="112"/>
      <c r="M564" s="112"/>
      <c r="N564" s="112"/>
      <c r="O564" s="112"/>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12"/>
      <c r="L597" s="112"/>
      <c r="M597" s="112"/>
      <c r="N597" s="112"/>
      <c r="O597" s="112"/>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12"/>
      <c r="L630" s="112"/>
      <c r="M630" s="112"/>
      <c r="N630" s="112"/>
      <c r="O630" s="112"/>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12"/>
      <c r="L663" s="112"/>
      <c r="M663" s="112"/>
      <c r="N663" s="112"/>
      <c r="O663" s="112"/>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12"/>
      <c r="L696" s="112"/>
      <c r="M696" s="112"/>
      <c r="N696" s="112"/>
      <c r="O696" s="112"/>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12"/>
      <c r="L729" s="112"/>
      <c r="M729" s="112"/>
      <c r="N729" s="112"/>
      <c r="O729" s="112"/>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12"/>
      <c r="L762" s="112"/>
      <c r="M762" s="112"/>
      <c r="N762" s="112"/>
      <c r="O762" s="112"/>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12"/>
      <c r="L795" s="112"/>
      <c r="M795" s="112"/>
      <c r="N795" s="112"/>
      <c r="O795" s="112"/>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12"/>
      <c r="L828" s="112"/>
      <c r="M828" s="112"/>
      <c r="N828" s="112"/>
      <c r="O828" s="112"/>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12"/>
      <c r="L861" s="112"/>
      <c r="M861" s="112"/>
      <c r="N861" s="112"/>
      <c r="O861" s="112"/>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12"/>
      <c r="L894" s="112"/>
      <c r="M894" s="112"/>
      <c r="N894" s="112"/>
      <c r="O894" s="112"/>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12"/>
      <c r="L927" s="112"/>
      <c r="M927" s="112"/>
      <c r="N927" s="112"/>
      <c r="O927" s="112"/>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12"/>
      <c r="L960" s="112"/>
      <c r="M960" s="112"/>
      <c r="N960" s="112"/>
      <c r="O960" s="112"/>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12"/>
      <c r="L993" s="112"/>
      <c r="M993" s="112"/>
      <c r="N993" s="112"/>
      <c r="O993" s="112"/>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12"/>
      <c r="L1026" s="112"/>
      <c r="M1026" s="112"/>
      <c r="N1026" s="112"/>
      <c r="O1026" s="112"/>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12"/>
      <c r="L1059" s="112"/>
      <c r="M1059" s="112"/>
      <c r="N1059" s="112"/>
      <c r="O1059" s="112"/>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12"/>
      <c r="L1092" s="112"/>
      <c r="M1092" s="112"/>
      <c r="N1092" s="112"/>
      <c r="O1092" s="112"/>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12"/>
      <c r="L1125" s="112"/>
      <c r="M1125" s="112"/>
      <c r="N1125" s="112"/>
      <c r="O1125" s="112"/>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12"/>
      <c r="L1158" s="112"/>
      <c r="M1158" s="112"/>
      <c r="N1158" s="112"/>
      <c r="O1158" s="112"/>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12"/>
      <c r="L1191" s="112"/>
      <c r="M1191" s="112"/>
      <c r="N1191" s="112"/>
      <c r="O1191" s="112"/>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12"/>
      <c r="L1224" s="112"/>
      <c r="M1224" s="112"/>
      <c r="N1224" s="112"/>
      <c r="O1224" s="112"/>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12"/>
      <c r="L1257" s="112"/>
      <c r="M1257" s="112"/>
      <c r="N1257" s="112"/>
      <c r="O1257" s="112"/>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12"/>
      <c r="L1290" s="112"/>
      <c r="M1290" s="112"/>
      <c r="N1290" s="112"/>
      <c r="O1290" s="112"/>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CAA</cp:lastModifiedBy>
  <cp:lastPrinted>2021-06-30T10:51:26Z</cp:lastPrinted>
  <dcterms:created xsi:type="dcterms:W3CDTF">2012-03-13T00:50:25Z</dcterms:created>
  <dcterms:modified xsi:type="dcterms:W3CDTF">2021-09-02T07:27:40Z</dcterms:modified>
</cp:coreProperties>
</file>