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課室フォルダ\総務課\総務課（2018年度～）\10_総務課\130_予算\15    【行政事業レビュー】\201006最終公表\03_修正（公表版）\"/>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<sst xmlns="http://schemas.openxmlformats.org/spreadsheetml/2006/main" count="2980" uniqueCount="646">
  <si>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</si>
  <si>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</si>
  <si>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</si>
  <si>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</si>
  <si>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</si>
  <si>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</si>
  <si>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</si>
  <si>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</si>
  <si>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</si>
  <si>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</si>
  <si>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</si>
  <si>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</si>
  <si>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</si>
  <si>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</si>
  <si>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</si>
  <si>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</si>
  <si>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</si>
  <si>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</si>
  <si>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</si>
  <si>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</si>
  <si>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</si>
  <si>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</si>
  <si>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</si>
  <si>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</si>
  <si>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</si>
  <si>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</si>
  <si>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</si>
  <si>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</si>
  <si>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</si>
  <si>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</si>
  <si>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</si>
  <si>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</si>
  <si>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</si>
  <si>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</si>
  <si>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</si>
  <si>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</si>
  <si>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</si>
  <si>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</si>
  <si>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</si>
  <si>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</si>
  <si>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</si>
  <si>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</si>
  <si>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</si>
  <si>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</si>
  <si>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</si>
  <si>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</si>
  <si>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</si>
  <si>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</si>
  <si>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</si>
  <si>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</si>
  <si>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</si>
  <si>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</si>
  <si>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</si>
  <si>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</si>
  <si>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</si>
  <si>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</si>
  <si>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</si>
  <si>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</si>
  <si>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</si>
  <si>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</si>
  <si>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</si>
  <si>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</si>
  <si>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</si>
  <si>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</si>
  <si>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</si>
  <si>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</si>
  <si>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</si>
  <si>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</si>
  <si>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</si>
  <si>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</si>
  <si>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</si>
  <si>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</si>
  <si>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</si>
  <si>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</si>
  <si>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</si>
  <si>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</si>
  <si>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</si>
  <si>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</si>
  <si>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</si>
  <si>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</si>
  <si>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</si>
  <si>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</si>
  <si>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</si>
  <si>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</si>
  <si>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</si>
  <si>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</si>
  <si>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</si>
  <si>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</si>
  <si>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</si>
  <si>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</si>
  <si>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</si>
  <si>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</si>
  <si>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</si>
  <si>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</si>
  <si>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</si>
  <si>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</si>
  <si>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</si>
  <si>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</si>
  <si>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</si>
  <si>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</si>
  <si>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</si>
  <si>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</si>
  <si>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</si>
  <si>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</si>
  <si>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</si>
  <si>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</si>
  <si>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</si>
  <si>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</si>
  <si>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</si>
  <si>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</si>
  <si>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</si>
  <si>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</si>
  <si>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</si>
  <si>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</si>
  <si>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</si>
  <si>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</si>
  <si>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</si>
  <si>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</si>
  <si>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</si>
  <si>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</si>
  <si>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</si>
  <si>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</si>
  <si>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</si>
  <si>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</si>
  <si>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</si>
  <si>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</si>
  <si>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</si>
  <si>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</si>
  <si>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</si>
  <si>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</si>
  <si>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</si>
  <si>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</si>
  <si>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</si>
  <si>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</si>
  <si>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</si>
  <si>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</si>
  <si>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</si>
  <si>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</si>
  <si>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</si>
  <si>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</si>
  <si>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</si>
  <si>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</si>
  <si>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</si>
  <si>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</si>
  <si>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</si>
  <si>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</si>
  <si>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</si>
  <si>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</si>
  <si>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</si>
  <si>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</si>
  <si>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</si>
  <si>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</si>
  <si>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</si>
  <si>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</si>
  <si>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</si>
  <si>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</si>
  <si>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</si>
  <si>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</si>
  <si>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</si>
  <si>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</si>
  <si>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</si>
  <si>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</si>
  <si>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</si>
  <si>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</si>
  <si>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</si>
  <si>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</si>
  <si>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</si>
  <si>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</si>
  <si>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</si>
  <si>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</si>
  <si>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</si>
  <si>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</si>
  <si>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</si>
  <si>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</si>
  <si>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</si>
  <si>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</si>
  <si>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</si>
  <si>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</si>
  <si>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</si>
  <si>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</si>
  <si>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</si>
  <si>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</si>
  <si>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</si>
  <si>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</si>
  <si>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</si>
  <si>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</si>
  <si>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</si>
  <si>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</si>
  <si>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</si>
  <si>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</si>
  <si>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</si>
  <si>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</si>
  <si>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</si>
  <si>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</si>
  <si>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</si>
  <si>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</si>
  <si>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</si>
  <si>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</si>
  <si>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</si>
  <si>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</si>
  <si>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</si>
  <si>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</si>
  <si>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</si>
  <si>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</si>
  <si>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</si>
  <si>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</si>
  <si>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</si>
  <si>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</si>
  <si>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</si>
  <si>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</si>
  <si>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</si>
  <si>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</si>
  <si>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</si>
  <si>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</si>
  <si>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</si>
  <si>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</si>
  <si>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</si>
  <si>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</si>
  <si>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</si>
  <si>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</si>
  <si>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</si>
  <si>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</si>
  <si>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</si>
  <si>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</si>
  <si>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</si>
  <si>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</si>
  <si>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</si>
  <si>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</si>
  <si>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</si>
  <si>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</si>
  <si>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</si>
  <si>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</si>
  <si>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</si>
  <si>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</si>
  <si>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</si>
  <si>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</si>
  <si>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</si>
  <si>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</si>
  <si>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</si>
  <si>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</si>
  <si>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</si>
  <si>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</si>
  <si>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</si>
  <si>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</si>
  <si>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</si>
  <si>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</si>
  <si>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</si>
  <si>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</si>
  <si>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</si>
  <si>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</si>
  <si>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</si>
  <si>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</si>
  <si>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</si>
  <si>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</si>
  <si>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</si>
  <si>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</si>
  <si>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</si>
  <si>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</si>
  <si>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</si>
  <si>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</si>
  <si>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</si>
  <si>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</si>
  <si>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</si>
  <si>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</si>
  <si>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</si>
  <si>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</si>
  <si>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</si>
  <si>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</si>
  <si>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</si>
  <si>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</si>
  <si>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</si>
  <si>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</si>
  <si>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</si>
  <si>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</si>
  <si>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</si>
  <si>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</si>
  <si>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</si>
  <si>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</si>
  <si>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</si>
  <si>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</si>
  <si>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</si>
  <si>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</si>
  <si>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</si>
  <si>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</si>
  <si>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</si>
  <si>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</si>
  <si>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</si>
  <si>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</si>
  <si>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</si>
  <si>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</si>
  <si>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</si>
  <si>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</si>
  <si>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</si>
  <si>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</si>
  <si>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</si>
  <si>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</si>
  <si>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</si>
  <si>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</si>
  <si>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</si>
  <si>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</si>
  <si>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</si>
  <si>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</si>
  <si>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</si>
  <si>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</si>
  <si>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</si>
  <si>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</si>
  <si>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</si>
  <si>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</si>
  <si>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</si>
  <si>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</si>
  <si>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</si>
  <si>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</si>
  <si>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</si>
  <si>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</si>
  <si>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</si>
  <si>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</si>
  <si>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</si>
  <si>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</si>
  <si>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</si>
  <si>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</si>
  <si>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</si>
  <si>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</si>
  <si>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</si>
  <si>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</si>
  <si>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</si>
  <si>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</si>
  <si>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</si>
  <si>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</si>
  <si>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</si>
  <si>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</si>
  <si>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</si>
  <si>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</si>
  <si>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</si>
  <si>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</si>
  <si>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</si>
  <si>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</si>
  <si>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</si>
  <si>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</si>
  <si>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</si>
  <si>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</si>
  <si>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</si>
  <si>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</si>
  <si>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</si>
  <si>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</si>
  <si>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</si>
  <si>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</si>
  <si>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</si>
  <si>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</si>
  <si>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</si>
  <si>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</si>
  <si>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</si>
  <si>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</si>
  <si>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</si>
  <si>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</si>
  <si>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</si>
  <si>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</si>
  <si>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</si>
  <si>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</si>
  <si>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</si>
  <si>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</si>
  <si>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</si>
  <si>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</si>
  <si>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</si>
  <si>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</si>
  <si>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</si>
  <si>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</si>
  <si>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</si>
  <si>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</si>
  <si>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</si>
  <si>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</si>
  <si>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</si>
  <si>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</si>
  <si>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</si>
  <si>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</si>
  <si>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</si>
  <si>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</si>
  <si>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</si>
  <si>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</si>
  <si>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</si>
  <si>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</si>
  <si>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</si>
  <si>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</si>
  <si>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</si>
  <si>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</si>
  <si>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</si>
  <si>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</si>
  <si>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</si>
  <si>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</si>
  <si>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</si>
  <si>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</si>
  <si>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</si>
  <si>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</si>
  <si>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</si>
  <si>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</si>
  <si>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</si>
  <si>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</si>
  <si>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</si>
  <si>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</si>
  <si>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</si>
  <si>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</si>
  <si>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</si>
  <si>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</si>
  <si>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</si>
  <si>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</si>
  <si>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</si>
  <si>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</si>
  <si>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</si>
  <si>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</si>
  <si>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</si>
  <si>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</si>
  <si>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</si>
  <si>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</si>
  <si>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</si>
  <si>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</si>
  <si>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</si>
  <si>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</si>
  <si>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</si>
  <si>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</si>
  <si>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</si>
  <si>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</si>
  <si>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</si>
  <si>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</si>
  <si>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</si>
  <si>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</si>
  <si>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</si>
  <si>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</si>
  <si>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</si>
  <si>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</si>
  <si>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</si>
  <si>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</si>
  <si>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</si>
  <si>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</si>
  <si>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</si>
  <si>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</si>
  <si>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</si>
  <si>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</si>
  <si>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</si>
  <si>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</si>
  <si>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</si>
  <si>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</si>
  <si>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</si>
  <si>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</si>
  <si>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</si>
  <si>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</si>
  <si>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</si>
  <si>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</si>
  <si>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</si>
  <si>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</si>
  <si>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</si>
  <si>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</si>
  <si>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</si>
  <si>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</si>
  <si>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</si>
  <si>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</si>
  <si>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</si>
  <si>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</si>
  <si>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</si>
  <si>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</si>
  <si>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</si>
  <si>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</si>
  <si>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</si>
  <si>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</si>
  <si>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</si>
  <si>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</si>
  <si>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</si>
  <si>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</si>
  <si>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</si>
  <si>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</si>
  <si>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</si>
  <si>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</si>
  <si>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</si>
  <si>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</si>
  <si>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</si>
  <si>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</si>
  <si>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</si>
  <si>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</si>
  <si>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</si>
  <si>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</si>
  <si>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</si>
  <si>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</si>
  <si>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</si>
  <si>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</si>
  <si>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</si>
  <si>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</si>
  <si>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</si>
  <si>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</si>
  <si>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</si>
  <si>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</si>
  <si>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</si>
  <si>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</si>
  <si>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</si>
  <si>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</si>
  <si>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</si>
  <si>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</si>
  <si>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</si>
  <si>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</si>
  <si>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</si>
  <si>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</si>
  <si>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</si>
  <si>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</si>
  <si>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</si>
  <si>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</si>
  <si>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</si>
  <si>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</si>
  <si>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</si>
  <si>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</si>
  <si>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</si>
  <si>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</si>
  <si>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</si>
  <si>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</si>
  <si>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</si>
  <si>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</si>
  <si>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</si>
  <si>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</si>
  <si>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</si>
  <si>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</si>
  <si>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</si>
  <si>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</si>
  <si>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</si>
  <si>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</si>
  <si>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</si>
  <si>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</si>
  <si>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</si>
  <si>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</si>
  <si>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</si>
  <si>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</si>
  <si>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</si>
  <si>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</si>
  <si>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</si>
  <si>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</si>
  <si>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</si>
  <si>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</si>
  <si>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</si>
  <si>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</si>
  <si>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</si>
  <si>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</si>
  <si>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</si>
  <si>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</si>
  <si>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</si>
  <si>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</si>
  <si>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</si>
  <si>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</si>
  <si>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</si>
  <si>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</si>
  <si>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</si>
  <si>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</si>
  <si>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</si>
  <si>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</si>
  <si>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</si>
  <si>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</si>
  <si>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</si>
  <si>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</si>
  <si>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</si>
  <si>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</si>
  <si>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</si>
  <si>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</si>
  <si>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</si>
  <si>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</si>
  <si>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</si>
  <si>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</si>
  <si>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</si>
  <si>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消費者庁</t>
  </si>
  <si>
    <t>消費者庁</t>
    <rPh sb="0" eb="4">
      <t>シ</t>
    </rPh>
    <phoneticPr fontId="5"/>
  </si>
  <si>
    <t>消費者安全課</t>
    <rPh sb="0" eb="6">
      <t>シ</t>
    </rPh>
    <phoneticPr fontId="5"/>
  </si>
  <si>
    <t>課長　鮎澤　良史</t>
    <rPh sb="0" eb="2">
      <t>カチョウ</t>
    </rPh>
    <rPh sb="3" eb="5">
      <t>アユサワ</t>
    </rPh>
    <rPh sb="6" eb="8">
      <t>ヨシフミ</t>
    </rPh>
    <phoneticPr fontId="5"/>
  </si>
  <si>
    <t>○</t>
  </si>
  <si>
    <t>-</t>
    <phoneticPr fontId="5"/>
  </si>
  <si>
    <t>-</t>
    <phoneticPr fontId="5"/>
  </si>
  <si>
    <t>情報処理業務庁費</t>
    <rPh sb="0" eb="2">
      <t>ジョウホウ</t>
    </rPh>
    <rPh sb="2" eb="4">
      <t>ショリ</t>
    </rPh>
    <rPh sb="4" eb="6">
      <t>ギョウム</t>
    </rPh>
    <rPh sb="6" eb="8">
      <t>チョウヒ</t>
    </rPh>
    <phoneticPr fontId="5"/>
  </si>
  <si>
    <t>消費者政策調査費</t>
    <rPh sb="0" eb="3">
      <t>ショウヒシャ</t>
    </rPh>
    <rPh sb="3" eb="5">
      <t>セイサク</t>
    </rPh>
    <rPh sb="5" eb="7">
      <t>チョウサ</t>
    </rPh>
    <rPh sb="7" eb="8">
      <t>ヒ</t>
    </rPh>
    <phoneticPr fontId="5"/>
  </si>
  <si>
    <t>-</t>
    <phoneticPr fontId="5"/>
  </si>
  <si>
    <t>-</t>
    <phoneticPr fontId="5"/>
  </si>
  <si>
    <t>消費者が製品等のリコール情報を確認することで、リコール製品による事故の発生・拡大防止が図れるよう、リコール情報サイトへのアクセスを前年度を上回る数値とする。</t>
    <rPh sb="0" eb="3">
      <t>シ</t>
    </rPh>
    <rPh sb="4" eb="6">
      <t>セイヒン</t>
    </rPh>
    <rPh sb="6" eb="7">
      <t>トウ</t>
    </rPh>
    <rPh sb="12" eb="14">
      <t>ジョウホウ</t>
    </rPh>
    <rPh sb="15" eb="17">
      <t>カクニン</t>
    </rPh>
    <rPh sb="27" eb="29">
      <t>セイヒン</t>
    </rPh>
    <rPh sb="32" eb="34">
      <t>ジコ</t>
    </rPh>
    <rPh sb="35" eb="37">
      <t>ハッセイ</t>
    </rPh>
    <rPh sb="38" eb="40">
      <t>カクダイ</t>
    </rPh>
    <rPh sb="40" eb="42">
      <t>ボウシ</t>
    </rPh>
    <rPh sb="43" eb="44">
      <t>ハカ</t>
    </rPh>
    <rPh sb="53" eb="55">
      <t>ジョウホウ</t>
    </rPh>
    <rPh sb="65" eb="68">
      <t>ゼンネンド</t>
    </rPh>
    <rPh sb="69" eb="71">
      <t>ウワマワ</t>
    </rPh>
    <rPh sb="72" eb="74">
      <t>スウチ</t>
    </rPh>
    <phoneticPr fontId="5"/>
  </si>
  <si>
    <t>消費者庁リコール情報サイトへのアクセス数</t>
    <rPh sb="0" eb="4">
      <t>シ</t>
    </rPh>
    <rPh sb="8" eb="10">
      <t>ジョウホウ</t>
    </rPh>
    <rPh sb="19" eb="20">
      <t>スウ</t>
    </rPh>
    <phoneticPr fontId="5"/>
  </si>
  <si>
    <t>万件</t>
    <rPh sb="0" eb="2">
      <t>マンケン</t>
    </rPh>
    <phoneticPr fontId="5"/>
  </si>
  <si>
    <t>-</t>
  </si>
  <si>
    <t>-</t>
    <phoneticPr fontId="5"/>
  </si>
  <si>
    <t>件</t>
    <rPh sb="0" eb="1">
      <t>ケン</t>
    </rPh>
    <phoneticPr fontId="5"/>
  </si>
  <si>
    <t>-</t>
    <phoneticPr fontId="5"/>
  </si>
  <si>
    <t>-</t>
    <phoneticPr fontId="5"/>
  </si>
  <si>
    <t>-</t>
    <phoneticPr fontId="5"/>
  </si>
  <si>
    <t>-</t>
    <phoneticPr fontId="5"/>
  </si>
  <si>
    <t>消費者の安全確保のための施策の推進</t>
    <rPh sb="0" eb="3">
      <t>ショウヒシャ</t>
    </rPh>
    <rPh sb="4" eb="6">
      <t>アンゼン</t>
    </rPh>
    <rPh sb="6" eb="8">
      <t>カクホ</t>
    </rPh>
    <rPh sb="12" eb="14">
      <t>シサク</t>
    </rPh>
    <rPh sb="15" eb="17">
      <t>スイシン</t>
    </rPh>
    <phoneticPr fontId="5"/>
  </si>
  <si>
    <t>メール配信サービスの登録件数（年度末時点）</t>
    <rPh sb="3" eb="5">
      <t>ハイシン</t>
    </rPh>
    <rPh sb="10" eb="12">
      <t>トウロク</t>
    </rPh>
    <rPh sb="12" eb="14">
      <t>ケンスウ</t>
    </rPh>
    <rPh sb="15" eb="18">
      <t>ネンドマツ</t>
    </rPh>
    <rPh sb="18" eb="20">
      <t>ジテン</t>
    </rPh>
    <phoneticPr fontId="5"/>
  </si>
  <si>
    <t>-</t>
    <phoneticPr fontId="5"/>
  </si>
  <si>
    <t>-</t>
    <phoneticPr fontId="5"/>
  </si>
  <si>
    <t>-</t>
    <phoneticPr fontId="5"/>
  </si>
  <si>
    <t>‐</t>
  </si>
  <si>
    <t>新26-0002</t>
    <rPh sb="0" eb="1">
      <t>シン</t>
    </rPh>
    <phoneticPr fontId="5"/>
  </si>
  <si>
    <t>0017</t>
    <phoneticPr fontId="5"/>
  </si>
  <si>
    <t>0018</t>
    <phoneticPr fontId="5"/>
  </si>
  <si>
    <t>雑役務費</t>
    <rPh sb="0" eb="1">
      <t>ザツ</t>
    </rPh>
    <rPh sb="1" eb="4">
      <t>エキムヒ</t>
    </rPh>
    <phoneticPr fontId="5"/>
  </si>
  <si>
    <t>消費者庁リコール情報サイトの運用保守業務</t>
    <rPh sb="0" eb="3">
      <t>ショウヒシャ</t>
    </rPh>
    <rPh sb="3" eb="4">
      <t>チョウ</t>
    </rPh>
    <rPh sb="8" eb="10">
      <t>ジョウホウ</t>
    </rPh>
    <rPh sb="14" eb="16">
      <t>ウンヨウ</t>
    </rPh>
    <rPh sb="16" eb="18">
      <t>ホシュ</t>
    </rPh>
    <rPh sb="18" eb="20">
      <t>ギョウム</t>
    </rPh>
    <phoneticPr fontId="5"/>
  </si>
  <si>
    <t>A.システム・ワン株式会社</t>
    <rPh sb="9" eb="11">
      <t>カブシキ</t>
    </rPh>
    <rPh sb="11" eb="13">
      <t>カイシャ</t>
    </rPh>
    <phoneticPr fontId="5"/>
  </si>
  <si>
    <t>システム・ワン（株）</t>
    <rPh sb="7" eb="10">
      <t>カブ</t>
    </rPh>
    <phoneticPr fontId="5"/>
  </si>
  <si>
    <t>消費者庁リコール情報サイトの運用保守業務</t>
    <phoneticPr fontId="5"/>
  </si>
  <si>
    <t>-</t>
    <phoneticPr fontId="5"/>
  </si>
  <si>
    <t>無</t>
  </si>
  <si>
    <t>国が実施する事業を民間に委託して行っているため負担関係は妥当。</t>
    <rPh sb="0" eb="1">
      <t>クニ</t>
    </rPh>
    <rPh sb="2" eb="4">
      <t>ジッシ</t>
    </rPh>
    <rPh sb="6" eb="8">
      <t>ジギョウ</t>
    </rPh>
    <rPh sb="9" eb="11">
      <t>ミンカン</t>
    </rPh>
    <rPh sb="12" eb="14">
      <t>イタク</t>
    </rPh>
    <rPh sb="16" eb="17">
      <t>オコナ</t>
    </rPh>
    <rPh sb="23" eb="25">
      <t>フタン</t>
    </rPh>
    <rPh sb="25" eb="27">
      <t>カンケイ</t>
    </rPh>
    <rPh sb="28" eb="30">
      <t>ダトウ</t>
    </rPh>
    <phoneticPr fontId="5"/>
  </si>
  <si>
    <t>-</t>
    <phoneticPr fontId="5"/>
  </si>
  <si>
    <t>-</t>
    <phoneticPr fontId="5"/>
  </si>
  <si>
    <t>消費者が安全・安心に暮らすため、消費者事故を防ぐ各種の取組は重要であり、広く国民や社会のニーズを的確に反映している。</t>
    <rPh sb="0" eb="3">
      <t>シ</t>
    </rPh>
    <rPh sb="4" eb="6">
      <t>アンゼン</t>
    </rPh>
    <rPh sb="7" eb="9">
      <t>アンシン</t>
    </rPh>
    <rPh sb="10" eb="11">
      <t>ク</t>
    </rPh>
    <rPh sb="16" eb="19">
      <t>シ</t>
    </rPh>
    <rPh sb="19" eb="21">
      <t>ジコ</t>
    </rPh>
    <rPh sb="22" eb="23">
      <t>フセ</t>
    </rPh>
    <rPh sb="24" eb="26">
      <t>カクシュ</t>
    </rPh>
    <rPh sb="27" eb="29">
      <t>トリクミ</t>
    </rPh>
    <rPh sb="30" eb="32">
      <t>ジュウヨウ</t>
    </rPh>
    <rPh sb="36" eb="37">
      <t>ヒロ</t>
    </rPh>
    <rPh sb="38" eb="40">
      <t>コクミン</t>
    </rPh>
    <rPh sb="41" eb="43">
      <t>シャカイ</t>
    </rPh>
    <rPh sb="48" eb="50">
      <t>テキカク</t>
    </rPh>
    <rPh sb="51" eb="53">
      <t>ハンエイ</t>
    </rPh>
    <phoneticPr fontId="5"/>
  </si>
  <si>
    <t>消費者の生命・身体の安全に関わるものであり、消費者が安全・安心に暮らすために優先度が高い事業である。</t>
    <rPh sb="0" eb="3">
      <t>シ</t>
    </rPh>
    <rPh sb="4" eb="6">
      <t>セイメイ</t>
    </rPh>
    <rPh sb="7" eb="9">
      <t>シンタイ</t>
    </rPh>
    <rPh sb="10" eb="12">
      <t>アンゼン</t>
    </rPh>
    <rPh sb="13" eb="14">
      <t>カカ</t>
    </rPh>
    <rPh sb="22" eb="25">
      <t>シ</t>
    </rPh>
    <rPh sb="26" eb="28">
      <t>アンゼン</t>
    </rPh>
    <rPh sb="29" eb="31">
      <t>アンシン</t>
    </rPh>
    <rPh sb="32" eb="33">
      <t>ク</t>
    </rPh>
    <rPh sb="38" eb="41">
      <t>ユウセンド</t>
    </rPh>
    <rPh sb="42" eb="43">
      <t>タカ</t>
    </rPh>
    <rPh sb="44" eb="46">
      <t>ジギョウ</t>
    </rPh>
    <phoneticPr fontId="5"/>
  </si>
  <si>
    <t>契約については、一般競争入札を基本とすることにより、競争性を確保している。</t>
    <rPh sb="0" eb="2">
      <t>ケイヤク</t>
    </rPh>
    <rPh sb="8" eb="10">
      <t>イッパン</t>
    </rPh>
    <rPh sb="10" eb="12">
      <t>キョウソウ</t>
    </rPh>
    <rPh sb="12" eb="14">
      <t>ニュウサツ</t>
    </rPh>
    <rPh sb="15" eb="17">
      <t>キホン</t>
    </rPh>
    <rPh sb="26" eb="29">
      <t>キョウソウセイ</t>
    </rPh>
    <rPh sb="30" eb="32">
      <t>カクホ</t>
    </rPh>
    <phoneticPr fontId="5"/>
  </si>
  <si>
    <t>一般競争入札を行った結果、想定していた価格を下回る価格で落札されたため。</t>
    <rPh sb="0" eb="2">
      <t>イッパン</t>
    </rPh>
    <rPh sb="2" eb="4">
      <t>キョウソウ</t>
    </rPh>
    <rPh sb="4" eb="6">
      <t>ニュウサツ</t>
    </rPh>
    <rPh sb="7" eb="8">
      <t>オコナ</t>
    </rPh>
    <rPh sb="10" eb="12">
      <t>ケッカ</t>
    </rPh>
    <rPh sb="13" eb="15">
      <t>ソウテイ</t>
    </rPh>
    <rPh sb="19" eb="21">
      <t>カカク</t>
    </rPh>
    <rPh sb="22" eb="24">
      <t>シタマワ</t>
    </rPh>
    <rPh sb="25" eb="27">
      <t>カカク</t>
    </rPh>
    <rPh sb="28" eb="30">
      <t>ラクサツ</t>
    </rPh>
    <phoneticPr fontId="5"/>
  </si>
  <si>
    <t>リコール情報を注意喚起に活用するとともに、消費者庁ウェブサイトへの掲載やツイッター配信等を行い広く消費者に周知し、多数のアクセスを得ている。</t>
    <rPh sb="4" eb="6">
      <t>ジョウホウ</t>
    </rPh>
    <rPh sb="7" eb="9">
      <t>チュウイ</t>
    </rPh>
    <rPh sb="9" eb="11">
      <t>カンキ</t>
    </rPh>
    <rPh sb="12" eb="14">
      <t>カツヨウ</t>
    </rPh>
    <rPh sb="21" eb="25">
      <t>ショウヒシャチョウ</t>
    </rPh>
    <rPh sb="33" eb="35">
      <t>ケイサイ</t>
    </rPh>
    <rPh sb="41" eb="43">
      <t>ハイシン</t>
    </rPh>
    <rPh sb="43" eb="44">
      <t>トウ</t>
    </rPh>
    <rPh sb="45" eb="46">
      <t>オコナ</t>
    </rPh>
    <rPh sb="47" eb="48">
      <t>ヒロ</t>
    </rPh>
    <rPh sb="49" eb="52">
      <t>ショウヒシャ</t>
    </rPh>
    <rPh sb="53" eb="55">
      <t>シュウチ</t>
    </rPh>
    <rPh sb="57" eb="59">
      <t>タスウ</t>
    </rPh>
    <rPh sb="65" eb="66">
      <t>エ</t>
    </rPh>
    <phoneticPr fontId="5"/>
  </si>
  <si>
    <t>消費者の生命・身体の安全に関わるものであり、国が安全確保に向け、全国統一的に行われるべき事業である。</t>
    <rPh sb="0" eb="3">
      <t>シ</t>
    </rPh>
    <rPh sb="4" eb="6">
      <t>セイメイ</t>
    </rPh>
    <rPh sb="7" eb="9">
      <t>シンタイ</t>
    </rPh>
    <rPh sb="10" eb="12">
      <t>アンゼン</t>
    </rPh>
    <rPh sb="13" eb="14">
      <t>カカ</t>
    </rPh>
    <rPh sb="22" eb="23">
      <t>クニ</t>
    </rPh>
    <rPh sb="24" eb="26">
      <t>アンゼン</t>
    </rPh>
    <rPh sb="26" eb="28">
      <t>カクホ</t>
    </rPh>
    <rPh sb="29" eb="30">
      <t>ム</t>
    </rPh>
    <rPh sb="32" eb="34">
      <t>ゼンコク</t>
    </rPh>
    <rPh sb="34" eb="36">
      <t>トウイツ</t>
    </rPh>
    <rPh sb="36" eb="37">
      <t>テキ</t>
    </rPh>
    <rPh sb="38" eb="39">
      <t>オコナ</t>
    </rPh>
    <rPh sb="44" eb="46">
      <t>ジギョウ</t>
    </rPh>
    <phoneticPr fontId="5"/>
  </si>
  <si>
    <t>B.　-</t>
    <phoneticPr fontId="5"/>
  </si>
  <si>
    <t>消費者基本計画
消費者基本計画工程表（令和元年７月26日改定）
　施策番号１（２）③</t>
    <rPh sb="0" eb="3">
      <t>シ</t>
    </rPh>
    <rPh sb="3" eb="5">
      <t>キホン</t>
    </rPh>
    <rPh sb="5" eb="7">
      <t>ケイカク</t>
    </rPh>
    <rPh sb="8" eb="11">
      <t>ショウヒシャ</t>
    </rPh>
    <rPh sb="11" eb="13">
      <t>キホン</t>
    </rPh>
    <rPh sb="13" eb="15">
      <t>ケイカク</t>
    </rPh>
    <rPh sb="15" eb="18">
      <t>コウテイヒョウ</t>
    </rPh>
    <rPh sb="19" eb="21">
      <t>レイワ</t>
    </rPh>
    <rPh sb="21" eb="23">
      <t>ガンネン</t>
    </rPh>
    <rPh sb="24" eb="25">
      <t>ツキ</t>
    </rPh>
    <rPh sb="27" eb="28">
      <t>ヒ</t>
    </rPh>
    <rPh sb="28" eb="30">
      <t>カイテイ</t>
    </rPh>
    <rPh sb="33" eb="35">
      <t>シサク</t>
    </rPh>
    <rPh sb="35" eb="37">
      <t>バンゴウ</t>
    </rPh>
    <phoneticPr fontId="5"/>
  </si>
  <si>
    <t>当該年度の１か月当たりの平均アクセス数
※平成30年８月から、消費者庁におけるウェブサイトアクセス件数の集計方法が変更されたため、令和元年度との対比が可能となるよう、平成30年度は８月～平成31年３月の平均値を記載（なお、平成30年４月～７月の平均値は990万件）。</t>
    <rPh sb="65" eb="67">
      <t>レイワ</t>
    </rPh>
    <rPh sb="67" eb="69">
      <t>ガンネン</t>
    </rPh>
    <rPh sb="83" eb="85">
      <t>ヘイセイ</t>
    </rPh>
    <rPh sb="87" eb="89">
      <t>ネンド</t>
    </rPh>
    <rPh sb="91" eb="92">
      <t>ツキ</t>
    </rPh>
    <rPh sb="93" eb="95">
      <t>ヘイセイ</t>
    </rPh>
    <rPh sb="99" eb="100">
      <t>ツキ</t>
    </rPh>
    <rPh sb="101" eb="103">
      <t>ヘイキン</t>
    </rPh>
    <rPh sb="103" eb="104">
      <t>チ</t>
    </rPh>
    <rPh sb="105" eb="107">
      <t>キサイ</t>
    </rPh>
    <phoneticPr fontId="5"/>
  </si>
  <si>
    <t>-</t>
    <phoneticPr fontId="5"/>
  </si>
  <si>
    <t>-</t>
    <phoneticPr fontId="5"/>
  </si>
  <si>
    <t>○リコール対象の製品による消費者事故が発生している現状を踏まえ、リコール情報が消費者に行き届くような情報発信に努めるとともに、消費者に使いやすいサイト構築、特集テーマの選定に努めた。
○啓発ツールやチラシを作成し、関係機関の協力も得つつ、リコール情報サイトの周知に努めた。
○製品が国境を越えて多く流通している現状を踏まえ、OECD向けに我が国のリコール情報を提供し、国際協力の推進に努めた。</t>
    <rPh sb="5" eb="7">
      <t>タイショウ</t>
    </rPh>
    <rPh sb="8" eb="10">
      <t>セイヒン</t>
    </rPh>
    <rPh sb="13" eb="16">
      <t>シ</t>
    </rPh>
    <rPh sb="16" eb="18">
      <t>ジコ</t>
    </rPh>
    <rPh sb="19" eb="21">
      <t>ハッセイ</t>
    </rPh>
    <rPh sb="25" eb="27">
      <t>ゲンジョウ</t>
    </rPh>
    <rPh sb="28" eb="29">
      <t>フ</t>
    </rPh>
    <rPh sb="36" eb="38">
      <t>ジョウホウ</t>
    </rPh>
    <rPh sb="39" eb="42">
      <t>シ</t>
    </rPh>
    <rPh sb="43" eb="44">
      <t>イ</t>
    </rPh>
    <rPh sb="45" eb="46">
      <t>トド</t>
    </rPh>
    <rPh sb="50" eb="52">
      <t>ジョウホウ</t>
    </rPh>
    <rPh sb="52" eb="54">
      <t>ハッシン</t>
    </rPh>
    <rPh sb="55" eb="56">
      <t>ツト</t>
    </rPh>
    <rPh sb="63" eb="66">
      <t>シ</t>
    </rPh>
    <rPh sb="67" eb="68">
      <t>ツカ</t>
    </rPh>
    <rPh sb="75" eb="77">
      <t>コウチク</t>
    </rPh>
    <rPh sb="78" eb="80">
      <t>トクシュウ</t>
    </rPh>
    <rPh sb="84" eb="86">
      <t>センテイ</t>
    </rPh>
    <rPh sb="87" eb="88">
      <t>ツト</t>
    </rPh>
    <rPh sb="93" eb="95">
      <t>ケイハツ</t>
    </rPh>
    <rPh sb="103" eb="105">
      <t>サクセイ</t>
    </rPh>
    <rPh sb="107" eb="109">
      <t>カンケイ</t>
    </rPh>
    <rPh sb="109" eb="111">
      <t>キカン</t>
    </rPh>
    <rPh sb="112" eb="114">
      <t>キョウリョク</t>
    </rPh>
    <rPh sb="115" eb="116">
      <t>エ</t>
    </rPh>
    <rPh sb="123" eb="125">
      <t>ジョウホウ</t>
    </rPh>
    <rPh sb="129" eb="131">
      <t>シュウチ</t>
    </rPh>
    <rPh sb="132" eb="133">
      <t>ツト</t>
    </rPh>
    <rPh sb="138" eb="140">
      <t>セイヒン</t>
    </rPh>
    <rPh sb="141" eb="143">
      <t>コッキョウ</t>
    </rPh>
    <rPh sb="144" eb="145">
      <t>コ</t>
    </rPh>
    <rPh sb="147" eb="148">
      <t>オオ</t>
    </rPh>
    <rPh sb="149" eb="151">
      <t>リュウツウ</t>
    </rPh>
    <rPh sb="155" eb="157">
      <t>ゲンジョウ</t>
    </rPh>
    <rPh sb="158" eb="159">
      <t>フ</t>
    </rPh>
    <rPh sb="166" eb="167">
      <t>ム</t>
    </rPh>
    <rPh sb="169" eb="170">
      <t>ワ</t>
    </rPh>
    <rPh sb="171" eb="172">
      <t>クニ</t>
    </rPh>
    <rPh sb="177" eb="179">
      <t>ジョウホウ</t>
    </rPh>
    <rPh sb="180" eb="182">
      <t>テイキョウ</t>
    </rPh>
    <rPh sb="184" eb="186">
      <t>コクサイ</t>
    </rPh>
    <rPh sb="186" eb="188">
      <t>キョウリョク</t>
    </rPh>
    <rPh sb="189" eb="191">
      <t>スイシン</t>
    </rPh>
    <rPh sb="192" eb="193">
      <t>ツト</t>
    </rPh>
    <phoneticPr fontId="5"/>
  </si>
  <si>
    <t>○消費者庁リコール情報サイト
　　https://www.recall.caa.go.jp/
○地方自治体への周知依頼文等　
　　https://www.caa.go.jp/policies/policy/local_cooperation/local_consumer_administration/block_meeting/pdf/cms_local204_20191001_09.pdf</t>
    <rPh sb="1" eb="4">
      <t>シ</t>
    </rPh>
    <rPh sb="4" eb="5">
      <t>チョウ</t>
    </rPh>
    <rPh sb="9" eb="11">
      <t>ジョウホウ</t>
    </rPh>
    <rPh sb="48" eb="50">
      <t>チホウ</t>
    </rPh>
    <rPh sb="50" eb="53">
      <t>ジチタイ</t>
    </rPh>
    <rPh sb="55" eb="57">
      <t>シュウチ</t>
    </rPh>
    <rPh sb="57" eb="59">
      <t>イライ</t>
    </rPh>
    <rPh sb="59" eb="60">
      <t>ブン</t>
    </rPh>
    <rPh sb="60" eb="61">
      <t>トウ</t>
    </rPh>
    <phoneticPr fontId="5"/>
  </si>
  <si>
    <t>リコール情報サイトのメール配信サービスにおける登録数は、リコール情報周知強化の取組による総合的な成果であり、特定の予算執行との対応関係を設定することは困難。</t>
    <phoneticPr fontId="5"/>
  </si>
  <si>
    <t>消費者庁リコール情報サイト新たに追加したリコール情報の件数</t>
    <rPh sb="13" eb="14">
      <t>アラ</t>
    </rPh>
    <rPh sb="16" eb="18">
      <t>ツイカ</t>
    </rPh>
    <phoneticPr fontId="5"/>
  </si>
  <si>
    <t>リコール情報サイトに登録されているリコール情報の件数（年度末時点）</t>
    <rPh sb="4" eb="6">
      <t>ジョウホウ</t>
    </rPh>
    <rPh sb="10" eb="12">
      <t>トウロク</t>
    </rPh>
    <rPh sb="21" eb="23">
      <t>ジョウホウ</t>
    </rPh>
    <rPh sb="24" eb="26">
      <t>ケンスウ</t>
    </rPh>
    <rPh sb="27" eb="30">
      <t>ネンドマツ</t>
    </rPh>
    <rPh sb="30" eb="32">
      <t>ジテン</t>
    </rPh>
    <phoneticPr fontId="5"/>
  </si>
  <si>
    <t>リコール情報の登録件数は、事業者の実施するリコール等の状況により変動するものであり、特定の予算執行との対応関係を設定することは困難。</t>
    <rPh sb="13" eb="16">
      <t>ジギョウシャ</t>
    </rPh>
    <rPh sb="17" eb="19">
      <t>ジッシ</t>
    </rPh>
    <rPh sb="25" eb="26">
      <t>トウ</t>
    </rPh>
    <rPh sb="27" eb="29">
      <t>ジョウキョウ</t>
    </rPh>
    <rPh sb="32" eb="34">
      <t>ヘンドウ</t>
    </rPh>
    <phoneticPr fontId="5"/>
  </si>
  <si>
    <t>リコール情報メールの配信数</t>
    <rPh sb="4" eb="6">
      <t>ジョウホウ</t>
    </rPh>
    <rPh sb="10" eb="12">
      <t>ハイシン</t>
    </rPh>
    <rPh sb="12" eb="13">
      <t>スウ</t>
    </rPh>
    <phoneticPr fontId="5"/>
  </si>
  <si>
    <t>-</t>
    <phoneticPr fontId="5"/>
  </si>
  <si>
    <t>-</t>
    <phoneticPr fontId="5"/>
  </si>
  <si>
    <t>-</t>
    <phoneticPr fontId="5"/>
  </si>
  <si>
    <t>-</t>
    <phoneticPr fontId="5"/>
  </si>
  <si>
    <t>リコール情報メールの配信作業は、内製化しており、
単位当たりのコストは算出できない。　　　　　　</t>
    <rPh sb="4" eb="6">
      <t>ジョウホウ</t>
    </rPh>
    <rPh sb="10" eb="12">
      <t>ハイシン</t>
    </rPh>
    <rPh sb="12" eb="14">
      <t>サギョウ</t>
    </rPh>
    <rPh sb="16" eb="19">
      <t>ナイセイカ</t>
    </rPh>
    <rPh sb="25" eb="27">
      <t>タンイ</t>
    </rPh>
    <rPh sb="27" eb="28">
      <t>ア</t>
    </rPh>
    <rPh sb="35" eb="37">
      <t>サンシュツ</t>
    </rPh>
    <phoneticPr fontId="5"/>
  </si>
  <si>
    <t>消費者庁リコール情報サイトにおけるリコール情報メール配信サービスの登録件数を増加を目指す。</t>
    <rPh sb="21" eb="23">
      <t>ジョウホウ</t>
    </rPh>
    <rPh sb="26" eb="28">
      <t>ハイシン</t>
    </rPh>
    <rPh sb="33" eb="35">
      <t>トウロク</t>
    </rPh>
    <rPh sb="35" eb="37">
      <t>ケンスウ</t>
    </rPh>
    <rPh sb="38" eb="40">
      <t>ゾウカ</t>
    </rPh>
    <rPh sb="41" eb="43">
      <t>メザ</t>
    </rPh>
    <phoneticPr fontId="5"/>
  </si>
  <si>
    <t>件</t>
    <rPh sb="0" eb="1">
      <t>ケン</t>
    </rPh>
    <phoneticPr fontId="5"/>
  </si>
  <si>
    <t>消費者基本計画工程表</t>
    <rPh sb="0" eb="3">
      <t>ショウヒシャ</t>
    </rPh>
    <rPh sb="3" eb="5">
      <t>キホン</t>
    </rPh>
    <rPh sb="5" eb="7">
      <t>ケイカク</t>
    </rPh>
    <rPh sb="7" eb="10">
      <t>コウテイヒョウ</t>
    </rPh>
    <phoneticPr fontId="5"/>
  </si>
  <si>
    <t>-</t>
    <phoneticPr fontId="5"/>
  </si>
  <si>
    <t>-</t>
    <phoneticPr fontId="5"/>
  </si>
  <si>
    <t>-</t>
    <phoneticPr fontId="5"/>
  </si>
  <si>
    <t>リコール情報の周知強化により、リコール製品による事故の発生、拡大防止を図るとともに、消費者が自主的に情報を入手し行動する必要性や製品の安全性等について理解できるような取組を推進することで、消費者の安全確保のための施策の推進に寄与する。</t>
    <phoneticPr fontId="5"/>
  </si>
  <si>
    <t>あらかじめ活動見込みを示すことは困難な面もあるが、リコール情報メールサービスの登録者数について、見込み以上の結果を得た。</t>
    <rPh sb="5" eb="7">
      <t>カツドウ</t>
    </rPh>
    <rPh sb="7" eb="9">
      <t>ミコ</t>
    </rPh>
    <rPh sb="11" eb="12">
      <t>シメ</t>
    </rPh>
    <rPh sb="16" eb="18">
      <t>コンナン</t>
    </rPh>
    <rPh sb="19" eb="20">
      <t>メン</t>
    </rPh>
    <rPh sb="29" eb="31">
      <t>ジョウホウ</t>
    </rPh>
    <rPh sb="39" eb="41">
      <t>トウロク</t>
    </rPh>
    <rPh sb="41" eb="42">
      <t>シャ</t>
    </rPh>
    <rPh sb="42" eb="43">
      <t>スウ</t>
    </rPh>
    <rPh sb="48" eb="50">
      <t>ミコ</t>
    </rPh>
    <rPh sb="51" eb="53">
      <t>イジョウ</t>
    </rPh>
    <rPh sb="54" eb="56">
      <t>ケッカ</t>
    </rPh>
    <rPh sb="57" eb="58">
      <t>ウ</t>
    </rPh>
    <phoneticPr fontId="5"/>
  </si>
  <si>
    <t>行政機関等が公表した回収情報及び事業者の自主回収等の情報（以下「リコール情報」という。）を提供することにより、リコール製品による消費者事故の発生・拡大防止を図る。</t>
    <rPh sb="24" eb="25">
      <t>トウ</t>
    </rPh>
    <rPh sb="26" eb="28">
      <t>ジョウホウ</t>
    </rPh>
    <rPh sb="45" eb="47">
      <t>テイキョウ</t>
    </rPh>
    <rPh sb="59" eb="61">
      <t>セイヒン</t>
    </rPh>
    <rPh sb="64" eb="67">
      <t>ショウヒシャ</t>
    </rPh>
    <rPh sb="67" eb="69">
      <t>ジコ</t>
    </rPh>
    <rPh sb="70" eb="72">
      <t>ハッセイ</t>
    </rPh>
    <rPh sb="73" eb="75">
      <t>カクダイ</t>
    </rPh>
    <rPh sb="75" eb="77">
      <t>ボウシ</t>
    </rPh>
    <rPh sb="78" eb="79">
      <t>ハカ</t>
    </rPh>
    <phoneticPr fontId="5"/>
  </si>
  <si>
    <t>消費生活に関するリコール情報を収集し、消費者が分野横断的にリコール情報を確認できる「消費者庁リコール情報サイト（平成24年４月１日から運用）」を運営し、リコール情報の周知することにより、リコール製品による消費者事故の発生・拡大防止を図るとともに、消費者が自主的にリコール情報を入手し自ら行動することの重要性や、製品の安全性等について理解できるような取組を実施する。</t>
    <rPh sb="0" eb="2">
      <t>ショウヒ</t>
    </rPh>
    <rPh sb="2" eb="4">
      <t>セイカツ</t>
    </rPh>
    <rPh sb="5" eb="6">
      <t>カン</t>
    </rPh>
    <rPh sb="12" eb="14">
      <t>ジョウホウ</t>
    </rPh>
    <rPh sb="15" eb="17">
      <t>シュウシュウ</t>
    </rPh>
    <rPh sb="19" eb="22">
      <t>ショウヒシャ</t>
    </rPh>
    <rPh sb="23" eb="25">
      <t>ブンヤ</t>
    </rPh>
    <rPh sb="25" eb="28">
      <t>オウダンテキ</t>
    </rPh>
    <rPh sb="33" eb="35">
      <t>ジョウホウ</t>
    </rPh>
    <rPh sb="36" eb="38">
      <t>カクニン</t>
    </rPh>
    <rPh sb="42" eb="45">
      <t>ショウヒシャ</t>
    </rPh>
    <rPh sb="45" eb="46">
      <t>チョウ</t>
    </rPh>
    <rPh sb="50" eb="52">
      <t>ジョウホウ</t>
    </rPh>
    <rPh sb="56" eb="58">
      <t>ヘイセイ</t>
    </rPh>
    <rPh sb="60" eb="61">
      <t>ネン</t>
    </rPh>
    <rPh sb="62" eb="63">
      <t>ガツ</t>
    </rPh>
    <rPh sb="64" eb="65">
      <t>ニチ</t>
    </rPh>
    <rPh sb="67" eb="69">
      <t>ウンヨウ</t>
    </rPh>
    <rPh sb="141" eb="142">
      <t>ミズカ</t>
    </rPh>
    <phoneticPr fontId="5"/>
  </si>
  <si>
    <t>リコール情報メール配信サービスの登録件数（年度末時点）</t>
    <rPh sb="18" eb="19">
      <t>ケン</t>
    </rPh>
    <phoneticPr fontId="5"/>
  </si>
  <si>
    <t>消費者政策の推進</t>
    <rPh sb="0" eb="3">
      <t>ショウヒシャ</t>
    </rPh>
    <rPh sb="3" eb="5">
      <t>セイサク</t>
    </rPh>
    <rPh sb="6" eb="8">
      <t>スイシン</t>
    </rPh>
    <phoneticPr fontId="5"/>
  </si>
  <si>
    <t>注意喚起特集ページの更新、製品画像の掲載など、分かりやすい情報発信に努め、ほぼ前年度と同じ規模のアクセス数を得た。</t>
    <rPh sb="0" eb="2">
      <t>チュウイ</t>
    </rPh>
    <rPh sb="2" eb="4">
      <t>カンキ</t>
    </rPh>
    <rPh sb="4" eb="6">
      <t>トクシュウ</t>
    </rPh>
    <rPh sb="10" eb="12">
      <t>コウシン</t>
    </rPh>
    <rPh sb="13" eb="15">
      <t>セイヒン</t>
    </rPh>
    <rPh sb="15" eb="17">
      <t>ガゾウ</t>
    </rPh>
    <rPh sb="18" eb="20">
      <t>ケイサイ</t>
    </rPh>
    <rPh sb="23" eb="24">
      <t>ワ</t>
    </rPh>
    <rPh sb="29" eb="31">
      <t>ジョウホウ</t>
    </rPh>
    <rPh sb="31" eb="33">
      <t>ハッシン</t>
    </rPh>
    <rPh sb="34" eb="35">
      <t>ツト</t>
    </rPh>
    <rPh sb="39" eb="42">
      <t>ゼンネンド</t>
    </rPh>
    <rPh sb="43" eb="44">
      <t>オナ</t>
    </rPh>
    <rPh sb="45" eb="47">
      <t>キボ</t>
    </rPh>
    <rPh sb="52" eb="53">
      <t>スウ</t>
    </rPh>
    <rPh sb="54" eb="55">
      <t>エ</t>
    </rPh>
    <phoneticPr fontId="5"/>
  </si>
  <si>
    <t>リコール情報の周知について、低コストで実施可能な手順・方法で実施している。</t>
    <rPh sb="4" eb="6">
      <t>ジョウホウ</t>
    </rPh>
    <rPh sb="7" eb="9">
      <t>シュウチ</t>
    </rPh>
    <rPh sb="14" eb="15">
      <t>テイ</t>
    </rPh>
    <rPh sb="19" eb="21">
      <t>ジッシ</t>
    </rPh>
    <rPh sb="21" eb="23">
      <t>カノウ</t>
    </rPh>
    <rPh sb="24" eb="26">
      <t>テジュン</t>
    </rPh>
    <rPh sb="27" eb="29">
      <t>ホウホウ</t>
    </rPh>
    <rPh sb="30" eb="32">
      <t>ジッシ</t>
    </rPh>
    <phoneticPr fontId="5"/>
  </si>
  <si>
    <t>○引き続き、当該サイトを活用した消費者への情報提供を行い、製品による消費者事故等の発生・拡大防止を図る。
○当該サイトが更に活用されるよう、関係機関と連携したサイトの周知を実施する。
○事業の効率性については、一般競争入札を基本とした業者選定を行うとともに、真に必要な取組に限定し効率的な予算執行に努める。</t>
    <rPh sb="1" eb="2">
      <t>ヒ</t>
    </rPh>
    <rPh sb="3" eb="4">
      <t>ツヅ</t>
    </rPh>
    <rPh sb="6" eb="8">
      <t>トウガイ</t>
    </rPh>
    <rPh sb="12" eb="14">
      <t>カツヨウ</t>
    </rPh>
    <rPh sb="21" eb="23">
      <t>ジョウホウ</t>
    </rPh>
    <rPh sb="23" eb="25">
      <t>テイキョウ</t>
    </rPh>
    <rPh sb="26" eb="27">
      <t>オコナ</t>
    </rPh>
    <rPh sb="29" eb="31">
      <t>セイヒン</t>
    </rPh>
    <rPh sb="34" eb="37">
      <t>シ</t>
    </rPh>
    <rPh sb="54" eb="56">
      <t>トウガイ</t>
    </rPh>
    <rPh sb="60" eb="61">
      <t>サラ</t>
    </rPh>
    <rPh sb="62" eb="64">
      <t>カツヨウ</t>
    </rPh>
    <rPh sb="70" eb="72">
      <t>カンケイ</t>
    </rPh>
    <rPh sb="72" eb="74">
      <t>キカン</t>
    </rPh>
    <rPh sb="75" eb="77">
      <t>レンケイ</t>
    </rPh>
    <rPh sb="83" eb="85">
      <t>シュウチ</t>
    </rPh>
    <rPh sb="134" eb="136">
      <t>トリクミ</t>
    </rPh>
    <phoneticPr fontId="5"/>
  </si>
  <si>
    <t>真に必要な取組への支出に限定している。</t>
    <rPh sb="0" eb="1">
      <t>シン</t>
    </rPh>
    <rPh sb="2" eb="3">
      <t>ヒツ</t>
    </rPh>
    <rPh sb="3" eb="4">
      <t>ヨウ</t>
    </rPh>
    <rPh sb="5" eb="7">
      <t>トリクミ</t>
    </rPh>
    <rPh sb="9" eb="11">
      <t>シシュツ</t>
    </rPh>
    <rPh sb="12" eb="14">
      <t>ゲンテイ</t>
    </rPh>
    <phoneticPr fontId="5"/>
  </si>
  <si>
    <t>日常的に行うリコール情報の登録やメール配信作業を内製化し、費用の削減に努めている。</t>
    <rPh sb="0" eb="3">
      <t>ニチジョウテキ</t>
    </rPh>
    <rPh sb="4" eb="5">
      <t>オコナ</t>
    </rPh>
    <rPh sb="10" eb="12">
      <t>ジョウホウ</t>
    </rPh>
    <rPh sb="13" eb="15">
      <t>トウロク</t>
    </rPh>
    <rPh sb="19" eb="21">
      <t>ハイシン</t>
    </rPh>
    <rPh sb="21" eb="23">
      <t>サギョウ</t>
    </rPh>
    <rPh sb="24" eb="27">
      <t>ナイセイカ</t>
    </rPh>
    <rPh sb="29" eb="31">
      <t>ヒヨウ</t>
    </rPh>
    <rPh sb="32" eb="34">
      <t>サクゲン</t>
    </rPh>
    <rPh sb="35" eb="36">
      <t>ツト</t>
    </rPh>
    <phoneticPr fontId="5"/>
  </si>
  <si>
    <t>※　平成30年８月に、消費者庁におけるウェブサイトアクセス件数の集計方法が変更されたため年度との対比はできない。そのため、平成30年度及び令和元年度の成果指標の目標値を明示することができない。なお、平成30年度の内訳は、平成30年４月～７月：約3,960万件、平成30年８月～平成31年３月：約840万件となっている。
※　集計方法が同じ期間（平成30年度（平成30年８月～平成31年３月）と令和元年度）の１か月当たりの平均で対比すると、平成30年度：約105万件、令和元年度：約104万件となっている。</t>
    <rPh sb="61" eb="63">
      <t>ヘイセイ</t>
    </rPh>
    <rPh sb="65" eb="67">
      <t>ネンド</t>
    </rPh>
    <rPh sb="67" eb="68">
      <t>オヨ</t>
    </rPh>
    <rPh sb="69" eb="71">
      <t>レイワ</t>
    </rPh>
    <rPh sb="71" eb="73">
      <t>ガンネン</t>
    </rPh>
    <rPh sb="73" eb="74">
      <t>ド</t>
    </rPh>
    <rPh sb="75" eb="77">
      <t>セイカ</t>
    </rPh>
    <rPh sb="77" eb="79">
      <t>シヒョウ</t>
    </rPh>
    <rPh sb="80" eb="83">
      <t>モクヒョウチ</t>
    </rPh>
    <rPh sb="84" eb="86">
      <t>メイジ</t>
    </rPh>
    <rPh sb="121" eb="122">
      <t>ヤク</t>
    </rPh>
    <rPh sb="146" eb="147">
      <t>ヤク</t>
    </rPh>
    <rPh sb="162" eb="164">
      <t>シュウケイ</t>
    </rPh>
    <rPh sb="164" eb="166">
      <t>ホウホウ</t>
    </rPh>
    <rPh sb="167" eb="168">
      <t>オナ</t>
    </rPh>
    <rPh sb="169" eb="171">
      <t>キカン</t>
    </rPh>
    <rPh sb="172" eb="174">
      <t>ヘイセイ</t>
    </rPh>
    <rPh sb="176" eb="178">
      <t>ネンド</t>
    </rPh>
    <rPh sb="179" eb="181">
      <t>ヘイセイ</t>
    </rPh>
    <rPh sb="183" eb="184">
      <t>ネン</t>
    </rPh>
    <rPh sb="185" eb="186">
      <t>ツキ</t>
    </rPh>
    <rPh sb="187" eb="189">
      <t>ヘイセイ</t>
    </rPh>
    <rPh sb="191" eb="192">
      <t>ネン</t>
    </rPh>
    <rPh sb="193" eb="194">
      <t>ツキ</t>
    </rPh>
    <rPh sb="196" eb="198">
      <t>レイワ</t>
    </rPh>
    <rPh sb="198" eb="200">
      <t>ガンネン</t>
    </rPh>
    <rPh sb="200" eb="201">
      <t>ド</t>
    </rPh>
    <rPh sb="205" eb="206">
      <t>ツキ</t>
    </rPh>
    <rPh sb="206" eb="207">
      <t>ア</t>
    </rPh>
    <rPh sb="210" eb="212">
      <t>ヘイキン</t>
    </rPh>
    <rPh sb="213" eb="215">
      <t>タイヒ</t>
    </rPh>
    <rPh sb="219" eb="221">
      <t>ヘイセイ</t>
    </rPh>
    <rPh sb="223" eb="225">
      <t>ネンド</t>
    </rPh>
    <rPh sb="226" eb="227">
      <t>ヤク</t>
    </rPh>
    <rPh sb="230" eb="232">
      <t>マンケン</t>
    </rPh>
    <rPh sb="233" eb="235">
      <t>レイワ</t>
    </rPh>
    <rPh sb="235" eb="237">
      <t>ガンネン</t>
    </rPh>
    <rPh sb="237" eb="238">
      <t>ド</t>
    </rPh>
    <rPh sb="239" eb="240">
      <t>ヤク</t>
    </rPh>
    <rPh sb="243" eb="245">
      <t>マンケン</t>
    </rPh>
    <phoneticPr fontId="5"/>
  </si>
  <si>
    <t>リコール情報周知の推進</t>
    <rPh sb="4" eb="6">
      <t>ジョウホウ</t>
    </rPh>
    <rPh sb="6" eb="8">
      <t>シュウチ</t>
    </rPh>
    <rPh sb="9" eb="11">
      <t>スイシン</t>
    </rPh>
    <phoneticPr fontId="5"/>
  </si>
  <si>
    <t>〇アウトカムについて、最終的に危険な商品の交換・回収がなされることで安全が確保されることを考慮すると、部分的にせよ、それらの要素を取り込んだアウトカムの設定を検討すべきではないか。
〇リコール情報サイトで、消費者自ら検索して保有製品がリコール対象かどうかをチェックできる機能は重要。よりサイトの利用を拡大させるためには、リコール製品による事故が起こりやすい場面など、多くの消費者が関心を向けやすい情報に加工することで、積極的に情報発信していくことに重点を置く必要がある。
〇この事業の究極的なアウトカムとして、リコール対象製品による重大事故の件数を取り上げ、その減少を目指すべきではないか。 
〇リコール製品の回収状況について、事業者から回収に関わる報告を任意で求め、その結果をサイトに掲載する等、更なる情報の充実化も検討すべきでないか。</t>
    <rPh sb="113" eb="115">
      <t>ホユウ</t>
    </rPh>
    <rPh sb="115" eb="117">
      <t>セイヒン</t>
    </rPh>
    <rPh sb="148" eb="150">
      <t>リヨウ</t>
    </rPh>
    <rPh sb="151" eb="153">
      <t>カクダイ</t>
    </rPh>
    <phoneticPr fontId="5"/>
  </si>
  <si>
    <t>外部有識者の所見も踏まえ、適切なアウトカム指標の見直し及び消費者に向けた情報発信の在り方について検討を図るとともに、引き続き、効率的な予算執行を図ること。</t>
    <rPh sb="0" eb="2">
      <t>ガイブ</t>
    </rPh>
    <rPh sb="2" eb="5">
      <t>ユウシキシャ</t>
    </rPh>
    <rPh sb="6" eb="8">
      <t>ショケン</t>
    </rPh>
    <rPh sb="9" eb="10">
      <t>フ</t>
    </rPh>
    <rPh sb="13" eb="15">
      <t>テキセツ</t>
    </rPh>
    <rPh sb="21" eb="23">
      <t>シヒョウ</t>
    </rPh>
    <rPh sb="24" eb="26">
      <t>ミナオ</t>
    </rPh>
    <rPh sb="27" eb="28">
      <t>オヨ</t>
    </rPh>
    <rPh sb="29" eb="32">
      <t>ショウヒシャ</t>
    </rPh>
    <rPh sb="33" eb="34">
      <t>ム</t>
    </rPh>
    <rPh sb="36" eb="38">
      <t>ジョウホウ</t>
    </rPh>
    <rPh sb="38" eb="40">
      <t>ハッシン</t>
    </rPh>
    <rPh sb="41" eb="42">
      <t>ア</t>
    </rPh>
    <rPh sb="43" eb="44">
      <t>カタ</t>
    </rPh>
    <rPh sb="48" eb="50">
      <t>ケントウ</t>
    </rPh>
    <rPh sb="51" eb="52">
      <t>ハカ</t>
    </rPh>
    <rPh sb="58" eb="59">
      <t>ヒ</t>
    </rPh>
    <rPh sb="60" eb="61">
      <t>ツヅ</t>
    </rPh>
    <rPh sb="63" eb="66">
      <t>コウリツテキ</t>
    </rPh>
    <rPh sb="67" eb="69">
      <t>ヨサン</t>
    </rPh>
    <rPh sb="69" eb="71">
      <t>シッコウ</t>
    </rPh>
    <rPh sb="72" eb="73">
      <t>ハカ</t>
    </rPh>
    <phoneticPr fontId="5"/>
  </si>
  <si>
    <t>○外部有識者の所見を踏まえた検討を行い、事業の改善に取り組む。
○引き続き、効率的な予算執行に取り組む。</t>
    <rPh sb="1" eb="3">
      <t>ガイブ</t>
    </rPh>
    <rPh sb="3" eb="6">
      <t>ユウシキシャ</t>
    </rPh>
    <rPh sb="7" eb="9">
      <t>ショケン</t>
    </rPh>
    <rPh sb="10" eb="11">
      <t>フ</t>
    </rPh>
    <rPh sb="14" eb="16">
      <t>ケントウ</t>
    </rPh>
    <rPh sb="17" eb="18">
      <t>オコナ</t>
    </rPh>
    <rPh sb="20" eb="22">
      <t>ジギョウ</t>
    </rPh>
    <rPh sb="23" eb="25">
      <t>カイゼン</t>
    </rPh>
    <rPh sb="26" eb="27">
      <t>ト</t>
    </rPh>
    <rPh sb="28" eb="29">
      <t>ク</t>
    </rPh>
    <rPh sb="47" eb="48">
      <t>ト</t>
    </rPh>
    <rPh sb="49" eb="50">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</si>
</sst>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24" xfId="0" applyNumberFormat="1" applyFon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168088</xdr:colOff>
      <xdr:row>741</xdr:row>
      <xdr:rowOff>313764</xdr:rowOff>
    </xdr:from>
    <xdr:to>
      <xdr:col>20</xdr:col>
      <xdr:colOff>33056</xdr:colOff>
      <xdr:row>755</xdr:row>
      <xdr:rowOff>194983</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1735" y="46616470"/>
          <a:ext cx="2285439" cy="4744572"/>
        </a:xfrm>
        <a:prstGeom prst="rect">
          <a:avLst/>
        </a:prstGeom>
        <a:solidFill>
          <a:schemeClr val="bg1"/>
        </a:solidFill>
      </xdr:spPr>
    </xdr:pic>
    <xdr:clientData/>
  </xdr:twoCellAnchor>
  <xdr:twoCellAnchor>
    <xdr:from>
      <xdr:col>20</xdr:col>
      <xdr:colOff>123905</xdr:colOff>
      <xdr:row>745</xdr:row>
      <xdr:rowOff>64993</xdr:rowOff>
    </xdr:from>
    <xdr:to>
      <xdr:col>49</xdr:col>
      <xdr:colOff>342900</xdr:colOff>
      <xdr:row>749</xdr:row>
      <xdr:rowOff>333375</xdr:rowOff>
    </xdr:to>
    <xdr:sp macro="" textlink="">
      <xdr:nvSpPr>
        <xdr:cNvPr id="3" name="大かっこ 2"/>
        <xdr:cNvSpPr/>
      </xdr:nvSpPr>
      <xdr:spPr>
        <a:xfrm>
          <a:off x="4124405" y="50861818"/>
          <a:ext cx="6019720" cy="1678082"/>
        </a:xfrm>
        <a:prstGeom prst="bracketPair">
          <a:avLst>
            <a:gd name="adj" fmla="val 7168"/>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latin typeface="+mn-ea"/>
              <a:ea typeface="+mn-ea"/>
            </a:rPr>
            <a:t>・関係省庁等が扱うリコール情報について、消費者庁が一元的に情報を集約した上で、消費者が分野横断的にリコール情報を確認することができる「消費者庁リコール情報サイト」を運営（平成</a:t>
          </a:r>
          <a:r>
            <a:rPr kumimoji="1" lang="en-US" altLang="ja-JP" sz="1100">
              <a:latin typeface="+mn-ea"/>
              <a:ea typeface="+mn-ea"/>
            </a:rPr>
            <a:t>24</a:t>
          </a:r>
          <a:r>
            <a:rPr kumimoji="1" lang="ja-JP" altLang="en-US" sz="1100">
              <a:latin typeface="+mn-ea"/>
              <a:ea typeface="+mn-ea"/>
            </a:rPr>
            <a:t>年４月１日運用開始）。</a:t>
          </a:r>
          <a:endParaRPr kumimoji="1" lang="en-US" altLang="ja-JP" sz="1100">
            <a:latin typeface="+mn-ea"/>
            <a:ea typeface="+mn-ea"/>
          </a:endParaRPr>
        </a:p>
        <a:p>
          <a:pPr algn="l"/>
          <a:endParaRPr kumimoji="1" lang="en-US" altLang="ja-JP" sz="1100">
            <a:latin typeface="+mn-ea"/>
            <a:ea typeface="+mn-ea"/>
          </a:endParaRPr>
        </a:p>
        <a:p>
          <a:pPr algn="l"/>
          <a:r>
            <a:rPr kumimoji="1" lang="ja-JP" altLang="en-US" sz="1100">
              <a:latin typeface="+mn-ea"/>
              <a:ea typeface="+mn-ea"/>
            </a:rPr>
            <a:t>・関係省庁や地方公共団体と協力し、地域の関係者を通じて子供の保護者や高齢者に</a:t>
          </a:r>
          <a:r>
            <a:rPr kumimoji="1" lang="ja-JP" altLang="ja-JP" sz="1100">
              <a:solidFill>
                <a:schemeClr val="tx1"/>
              </a:solidFill>
              <a:effectLst/>
              <a:latin typeface="+mn-ea"/>
              <a:ea typeface="+mn-ea"/>
              <a:cs typeface="+mn-cs"/>
            </a:rPr>
            <a:t>リコール情報が</a:t>
          </a:r>
          <a:r>
            <a:rPr kumimoji="1" lang="ja-JP" altLang="en-US" sz="1100">
              <a:solidFill>
                <a:schemeClr val="tx1"/>
              </a:solidFill>
              <a:effectLst/>
              <a:latin typeface="+mn-ea"/>
              <a:ea typeface="+mn-ea"/>
              <a:cs typeface="+mn-cs"/>
            </a:rPr>
            <a:t>届くようサイトの</a:t>
          </a:r>
          <a:r>
            <a:rPr kumimoji="1" lang="ja-JP" altLang="en-US" sz="1100">
              <a:latin typeface="+mn-ea"/>
              <a:ea typeface="+mn-ea"/>
            </a:rPr>
            <a:t>周知を図り事故の発生拡大防止に資する取組を実施。</a:t>
          </a:r>
          <a:endParaRPr kumimoji="1" lang="en-US" altLang="ja-JP"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Normal="75" zoomScaleSheetLayoutView="100" zoomScalePageLayoutView="85" workbookViewId="0">
      <selection activeCell="P19" sqref="P19:V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2" t="s">
        <v>0</v>
      </c>
      <c r="AK2" s="962"/>
      <c r="AL2" s="962"/>
      <c r="AM2" s="962"/>
      <c r="AN2" s="962"/>
      <c r="AO2" s="963"/>
      <c r="AP2" s="963"/>
      <c r="AQ2" s="963"/>
      <c r="AR2" s="78" t="str">
        <f>IF(OR(AO2="　", AO2=""), "", "-")</f>
        <v/>
      </c>
      <c r="AS2" s="964">
        <v>22</v>
      </c>
      <c r="AT2" s="964"/>
      <c r="AU2" s="964"/>
      <c r="AV2" s="51" t="str">
        <f>IF(AW2="", "", "-")</f>
        <v/>
      </c>
      <c r="AW2" s="909"/>
      <c r="AX2" s="909"/>
    </row>
    <row r="3" spans="1:50" ht="21" customHeight="1" thickBot="1" x14ac:dyDescent="0.2">
      <c r="A3" s="865" t="s">
        <v>429</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561</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642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525</v>
      </c>
      <c r="H5" s="841"/>
      <c r="I5" s="841"/>
      <c r="J5" s="841"/>
      <c r="K5" s="841"/>
      <c r="L5" s="841"/>
      <c r="M5" s="842" t="s">
        <v>66</v>
      </c>
      <c r="N5" s="843"/>
      <c r="O5" s="843"/>
      <c r="P5" s="843"/>
      <c r="Q5" s="843"/>
      <c r="R5" s="844"/>
      <c r="S5" s="845" t="s">
        <v>70</v>
      </c>
      <c r="T5" s="841"/>
      <c r="U5" s="841"/>
      <c r="V5" s="841"/>
      <c r="W5" s="841"/>
      <c r="X5" s="846"/>
      <c r="Y5" s="699" t="s">
        <v>3</v>
      </c>
      <c r="Z5" s="546"/>
      <c r="AA5" s="546"/>
      <c r="AB5" s="546"/>
      <c r="AC5" s="546"/>
      <c r="AD5" s="547"/>
      <c r="AE5" s="700" t="s">
        <v>563</v>
      </c>
      <c r="AF5" s="700"/>
      <c r="AG5" s="700"/>
      <c r="AH5" s="700"/>
      <c r="AI5" s="700"/>
      <c r="AJ5" s="700"/>
      <c r="AK5" s="700"/>
      <c r="AL5" s="700"/>
      <c r="AM5" s="700"/>
      <c r="AN5" s="700"/>
      <c r="AO5" s="700"/>
      <c r="AP5" s="701"/>
      <c r="AQ5" s="702" t="s">
        <v>564</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566</v>
      </c>
      <c r="H7" s="502"/>
      <c r="I7" s="502"/>
      <c r="J7" s="502"/>
      <c r="K7" s="502"/>
      <c r="L7" s="502"/>
      <c r="M7" s="502"/>
      <c r="N7" s="502"/>
      <c r="O7" s="502"/>
      <c r="P7" s="502"/>
      <c r="Q7" s="502"/>
      <c r="R7" s="502"/>
      <c r="S7" s="502"/>
      <c r="T7" s="502"/>
      <c r="U7" s="502"/>
      <c r="V7" s="502"/>
      <c r="W7" s="502"/>
      <c r="X7" s="503"/>
      <c r="Y7" s="920" t="s">
        <v>393</v>
      </c>
      <c r="Z7" s="446"/>
      <c r="AA7" s="446"/>
      <c r="AB7" s="446"/>
      <c r="AC7" s="446"/>
      <c r="AD7" s="921"/>
      <c r="AE7" s="910" t="s">
        <v>608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8" t="s">
        <v>259</v>
      </c>
      <c r="B8" s="499"/>
      <c r="C8" s="499"/>
      <c r="D8" s="499"/>
      <c r="E8" s="499"/>
      <c r="F8" s="500"/>
      <c r="G8" s="931" t="str">
        <f>入力規則等!A27</f>
        <v>-</v>
      </c>
      <c r="H8" s="721"/>
      <c r="I8" s="721"/>
      <c r="J8" s="721"/>
      <c r="K8" s="721"/>
      <c r="L8" s="721"/>
      <c r="M8" s="721"/>
      <c r="N8" s="721"/>
      <c r="O8" s="721"/>
      <c r="P8" s="721"/>
      <c r="Q8" s="721"/>
      <c r="R8" s="721"/>
      <c r="S8" s="721"/>
      <c r="T8" s="721"/>
      <c r="U8" s="721"/>
      <c r="V8" s="721"/>
      <c r="W8" s="721"/>
      <c r="X8" s="932"/>
      <c r="Y8" s="847" t="s">
        <v>260</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755" t="s">
        <v>632</v>
      </c>
      <c r="H9" s="756"/>
      <c r="I9" s="756"/>
      <c r="J9" s="756"/>
      <c r="K9" s="756"/>
      <c r="L9" s="756"/>
      <c r="M9" s="756"/>
      <c r="N9" s="756"/>
      <c r="O9" s="756"/>
      <c r="P9" s="756"/>
      <c r="Q9" s="756"/>
      <c r="R9" s="756"/>
      <c r="S9" s="756"/>
      <c r="T9" s="756"/>
      <c r="U9" s="756"/>
      <c r="V9" s="756"/>
      <c r="W9" s="756"/>
      <c r="X9" s="756"/>
      <c r="Y9" s="756"/>
      <c r="Z9" s="756"/>
      <c r="AA9" s="756"/>
      <c r="AB9" s="756"/>
      <c r="AC9" s="756"/>
      <c r="AD9" s="756"/>
      <c r="AE9" s="756"/>
      <c r="AF9" s="756"/>
      <c r="AG9" s="756"/>
      <c r="AH9" s="756"/>
      <c r="AI9" s="756"/>
      <c r="AJ9" s="756"/>
      <c r="AK9" s="756"/>
      <c r="AL9" s="756"/>
      <c r="AM9" s="756"/>
      <c r="AN9" s="756"/>
      <c r="AO9" s="756"/>
      <c r="AP9" s="756"/>
      <c r="AQ9" s="756"/>
      <c r="AR9" s="756"/>
      <c r="AS9" s="756"/>
      <c r="AT9" s="756"/>
      <c r="AU9" s="756"/>
      <c r="AV9" s="756"/>
      <c r="AW9" s="756"/>
      <c r="AX9" s="757"/>
    </row>
    <row r="10" spans="1:50" ht="80.25" customHeight="1" x14ac:dyDescent="0.15">
      <c r="A10" s="661" t="s">
        <v>30</v>
      </c>
      <c r="B10" s="662"/>
      <c r="C10" s="662"/>
      <c r="D10" s="662"/>
      <c r="E10" s="662"/>
      <c r="F10" s="662"/>
      <c r="G10" s="755" t="s">
        <v>633</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4" t="s">
        <v>24</v>
      </c>
      <c r="B12" s="975"/>
      <c r="C12" s="975"/>
      <c r="D12" s="975"/>
      <c r="E12" s="975"/>
      <c r="F12" s="976"/>
      <c r="G12" s="761"/>
      <c r="H12" s="762"/>
      <c r="I12" s="762"/>
      <c r="J12" s="762"/>
      <c r="K12" s="762"/>
      <c r="L12" s="762"/>
      <c r="M12" s="762"/>
      <c r="N12" s="762"/>
      <c r="O12" s="762"/>
      <c r="P12" s="418" t="s">
        <v>396</v>
      </c>
      <c r="Q12" s="419"/>
      <c r="R12" s="419"/>
      <c r="S12" s="419"/>
      <c r="T12" s="419"/>
      <c r="U12" s="419"/>
      <c r="V12" s="420"/>
      <c r="W12" s="418" t="s">
        <v>416</v>
      </c>
      <c r="X12" s="419"/>
      <c r="Y12" s="419"/>
      <c r="Z12" s="419"/>
      <c r="AA12" s="419"/>
      <c r="AB12" s="419"/>
      <c r="AC12" s="420"/>
      <c r="AD12" s="418" t="s">
        <v>423</v>
      </c>
      <c r="AE12" s="419"/>
      <c r="AF12" s="419"/>
      <c r="AG12" s="419"/>
      <c r="AH12" s="419"/>
      <c r="AI12" s="419"/>
      <c r="AJ12" s="420"/>
      <c r="AK12" s="418" t="s">
        <v>430</v>
      </c>
      <c r="AL12" s="419"/>
      <c r="AM12" s="419"/>
      <c r="AN12" s="419"/>
      <c r="AO12" s="419"/>
      <c r="AP12" s="419"/>
      <c r="AQ12" s="420"/>
      <c r="AR12" s="418" t="s">
        <v>431</v>
      </c>
      <c r="AS12" s="419"/>
      <c r="AT12" s="419"/>
      <c r="AU12" s="419"/>
      <c r="AV12" s="419"/>
      <c r="AW12" s="419"/>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9</v>
      </c>
      <c r="Q13" s="659"/>
      <c r="R13" s="659"/>
      <c r="S13" s="659"/>
      <c r="T13" s="659"/>
      <c r="U13" s="659"/>
      <c r="V13" s="660"/>
      <c r="W13" s="658">
        <v>11</v>
      </c>
      <c r="X13" s="659"/>
      <c r="Y13" s="659"/>
      <c r="Z13" s="659"/>
      <c r="AA13" s="659"/>
      <c r="AB13" s="659"/>
      <c r="AC13" s="660"/>
      <c r="AD13" s="658">
        <v>8</v>
      </c>
      <c r="AE13" s="659"/>
      <c r="AF13" s="659"/>
      <c r="AG13" s="659"/>
      <c r="AH13" s="659"/>
      <c r="AI13" s="659"/>
      <c r="AJ13" s="660"/>
      <c r="AK13" s="658">
        <v>9</v>
      </c>
      <c r="AL13" s="659"/>
      <c r="AM13" s="659"/>
      <c r="AN13" s="659"/>
      <c r="AO13" s="659"/>
      <c r="AP13" s="659"/>
      <c r="AQ13" s="660"/>
      <c r="AR13" s="917">
        <v>7</v>
      </c>
      <c r="AS13" s="918"/>
      <c r="AT13" s="918"/>
      <c r="AU13" s="918"/>
      <c r="AV13" s="918"/>
      <c r="AW13" s="918"/>
      <c r="AX13" s="919"/>
    </row>
    <row r="14" spans="1:50" ht="21" customHeight="1" x14ac:dyDescent="0.15">
      <c r="A14" s="615"/>
      <c r="B14" s="616"/>
      <c r="C14" s="616"/>
      <c r="D14" s="616"/>
      <c r="E14" s="616"/>
      <c r="F14" s="617"/>
      <c r="G14" s="726"/>
      <c r="H14" s="727"/>
      <c r="I14" s="712" t="s">
        <v>8</v>
      </c>
      <c r="J14" s="763"/>
      <c r="K14" s="763"/>
      <c r="L14" s="763"/>
      <c r="M14" s="763"/>
      <c r="N14" s="763"/>
      <c r="O14" s="764"/>
      <c r="P14" s="658" t="s">
        <v>566</v>
      </c>
      <c r="Q14" s="659"/>
      <c r="R14" s="659"/>
      <c r="S14" s="659"/>
      <c r="T14" s="659"/>
      <c r="U14" s="659"/>
      <c r="V14" s="660"/>
      <c r="W14" s="658" t="s">
        <v>566</v>
      </c>
      <c r="X14" s="659"/>
      <c r="Y14" s="659"/>
      <c r="Z14" s="659"/>
      <c r="AA14" s="659"/>
      <c r="AB14" s="659"/>
      <c r="AC14" s="660"/>
      <c r="AD14" s="658" t="s">
        <v>567</v>
      </c>
      <c r="AE14" s="659"/>
      <c r="AF14" s="659"/>
      <c r="AG14" s="659"/>
      <c r="AH14" s="659"/>
      <c r="AI14" s="659"/>
      <c r="AJ14" s="660"/>
      <c r="AK14" s="658" t="s">
        <v>566</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566</v>
      </c>
      <c r="Q15" s="659"/>
      <c r="R15" s="659"/>
      <c r="S15" s="659"/>
      <c r="T15" s="659"/>
      <c r="U15" s="659"/>
      <c r="V15" s="660"/>
      <c r="W15" s="658" t="s">
        <v>566</v>
      </c>
      <c r="X15" s="659"/>
      <c r="Y15" s="659"/>
      <c r="Z15" s="659"/>
      <c r="AA15" s="659"/>
      <c r="AB15" s="659"/>
      <c r="AC15" s="660"/>
      <c r="AD15" s="658" t="s">
        <v>566</v>
      </c>
      <c r="AE15" s="659"/>
      <c r="AF15" s="659"/>
      <c r="AG15" s="659"/>
      <c r="AH15" s="659"/>
      <c r="AI15" s="659"/>
      <c r="AJ15" s="660"/>
      <c r="AK15" s="658" t="s">
        <v>566</v>
      </c>
      <c r="AL15" s="659"/>
      <c r="AM15" s="659"/>
      <c r="AN15" s="659"/>
      <c r="AO15" s="659"/>
      <c r="AP15" s="659"/>
      <c r="AQ15" s="660"/>
      <c r="AR15" s="658" t="s">
        <v>566</v>
      </c>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566</v>
      </c>
      <c r="Q16" s="659"/>
      <c r="R16" s="659"/>
      <c r="S16" s="659"/>
      <c r="T16" s="659"/>
      <c r="U16" s="659"/>
      <c r="V16" s="660"/>
      <c r="W16" s="658" t="s">
        <v>566</v>
      </c>
      <c r="X16" s="659"/>
      <c r="Y16" s="659"/>
      <c r="Z16" s="659"/>
      <c r="AA16" s="659"/>
      <c r="AB16" s="659"/>
      <c r="AC16" s="660"/>
      <c r="AD16" s="658" t="s">
        <v>566</v>
      </c>
      <c r="AE16" s="659"/>
      <c r="AF16" s="659"/>
      <c r="AG16" s="659"/>
      <c r="AH16" s="659"/>
      <c r="AI16" s="659"/>
      <c r="AJ16" s="660"/>
      <c r="AK16" s="658" t="s">
        <v>566</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v>1</v>
      </c>
      <c r="Q17" s="659"/>
      <c r="R17" s="659"/>
      <c r="S17" s="659"/>
      <c r="T17" s="659"/>
      <c r="U17" s="659"/>
      <c r="V17" s="660"/>
      <c r="W17" s="658" t="s">
        <v>566</v>
      </c>
      <c r="X17" s="659"/>
      <c r="Y17" s="659"/>
      <c r="Z17" s="659"/>
      <c r="AA17" s="659"/>
      <c r="AB17" s="659"/>
      <c r="AC17" s="660"/>
      <c r="AD17" s="658" t="s">
        <v>566</v>
      </c>
      <c r="AE17" s="659"/>
      <c r="AF17" s="659"/>
      <c r="AG17" s="659"/>
      <c r="AH17" s="659"/>
      <c r="AI17" s="659"/>
      <c r="AJ17" s="660"/>
      <c r="AK17" s="658" t="s">
        <v>566</v>
      </c>
      <c r="AL17" s="659"/>
      <c r="AM17" s="659"/>
      <c r="AN17" s="659"/>
      <c r="AO17" s="659"/>
      <c r="AP17" s="659"/>
      <c r="AQ17" s="660"/>
      <c r="AR17" s="915"/>
      <c r="AS17" s="915"/>
      <c r="AT17" s="915"/>
      <c r="AU17" s="915"/>
      <c r="AV17" s="915"/>
      <c r="AW17" s="915"/>
      <c r="AX17" s="916"/>
    </row>
    <row r="18" spans="1:50" ht="24.75" customHeight="1" x14ac:dyDescent="0.15">
      <c r="A18" s="615"/>
      <c r="B18" s="616"/>
      <c r="C18" s="616"/>
      <c r="D18" s="616"/>
      <c r="E18" s="616"/>
      <c r="F18" s="617"/>
      <c r="G18" s="728"/>
      <c r="H18" s="729"/>
      <c r="I18" s="717" t="s">
        <v>20</v>
      </c>
      <c r="J18" s="718"/>
      <c r="K18" s="718"/>
      <c r="L18" s="718"/>
      <c r="M18" s="718"/>
      <c r="N18" s="718"/>
      <c r="O18" s="719"/>
      <c r="P18" s="876">
        <f>SUM(P13:V17)</f>
        <v>10</v>
      </c>
      <c r="Q18" s="877"/>
      <c r="R18" s="877"/>
      <c r="S18" s="877"/>
      <c r="T18" s="877"/>
      <c r="U18" s="877"/>
      <c r="V18" s="878"/>
      <c r="W18" s="876">
        <f>SUM(W13:AC17)</f>
        <v>11</v>
      </c>
      <c r="X18" s="877"/>
      <c r="Y18" s="877"/>
      <c r="Z18" s="877"/>
      <c r="AA18" s="877"/>
      <c r="AB18" s="877"/>
      <c r="AC18" s="878"/>
      <c r="AD18" s="876">
        <f>SUM(AD13:AJ17)</f>
        <v>8</v>
      </c>
      <c r="AE18" s="877"/>
      <c r="AF18" s="877"/>
      <c r="AG18" s="877"/>
      <c r="AH18" s="877"/>
      <c r="AI18" s="877"/>
      <c r="AJ18" s="878"/>
      <c r="AK18" s="876">
        <f>SUM(AK13:AQ17)</f>
        <v>9</v>
      </c>
      <c r="AL18" s="877"/>
      <c r="AM18" s="877"/>
      <c r="AN18" s="877"/>
      <c r="AO18" s="877"/>
      <c r="AP18" s="877"/>
      <c r="AQ18" s="878"/>
      <c r="AR18" s="876">
        <f>SUM(AR13:AX17)</f>
        <v>7</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10</v>
      </c>
      <c r="Q19" s="659"/>
      <c r="R19" s="659"/>
      <c r="S19" s="659"/>
      <c r="T19" s="659"/>
      <c r="U19" s="659"/>
      <c r="V19" s="660"/>
      <c r="W19" s="658">
        <v>11</v>
      </c>
      <c r="X19" s="659"/>
      <c r="Y19" s="659"/>
      <c r="Z19" s="659"/>
      <c r="AA19" s="659"/>
      <c r="AB19" s="659"/>
      <c r="AC19" s="660"/>
      <c r="AD19" s="658">
        <v>2</v>
      </c>
      <c r="AE19" s="659"/>
      <c r="AF19" s="659"/>
      <c r="AG19" s="659"/>
      <c r="AH19" s="659"/>
      <c r="AI19" s="659"/>
      <c r="AJ19" s="660"/>
      <c r="AK19" s="328"/>
      <c r="AL19" s="328"/>
      <c r="AM19" s="328"/>
      <c r="AN19" s="328"/>
      <c r="AO19" s="328"/>
      <c r="AP19" s="328"/>
      <c r="AQ19" s="328"/>
      <c r="AR19" s="328"/>
      <c r="AS19" s="328"/>
      <c r="AT19" s="328"/>
      <c r="AU19" s="328"/>
      <c r="AV19" s="328"/>
      <c r="AW19" s="328"/>
      <c r="AX19" s="330"/>
    </row>
    <row r="20" spans="1:50" ht="24.75" customHeight="1" x14ac:dyDescent="0.15">
      <c r="A20" s="615"/>
      <c r="B20" s="616"/>
      <c r="C20" s="616"/>
      <c r="D20" s="616"/>
      <c r="E20" s="616"/>
      <c r="F20" s="617"/>
      <c r="G20" s="874" t="s">
        <v>10</v>
      </c>
      <c r="H20" s="875"/>
      <c r="I20" s="875"/>
      <c r="J20" s="875"/>
      <c r="K20" s="875"/>
      <c r="L20" s="875"/>
      <c r="M20" s="875"/>
      <c r="N20" s="875"/>
      <c r="O20" s="875"/>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0.25</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0"/>
      <c r="B21" s="851"/>
      <c r="C21" s="851"/>
      <c r="D21" s="851"/>
      <c r="E21" s="851"/>
      <c r="F21" s="977"/>
      <c r="G21" s="314" t="s">
        <v>358</v>
      </c>
      <c r="H21" s="315"/>
      <c r="I21" s="315"/>
      <c r="J21" s="315"/>
      <c r="K21" s="315"/>
      <c r="L21" s="315"/>
      <c r="M21" s="315"/>
      <c r="N21" s="315"/>
      <c r="O21" s="315"/>
      <c r="P21" s="316">
        <f>IF(P19=0, "-", SUM(P19)/SUM(P13,P14))</f>
        <v>1.1111111111111112</v>
      </c>
      <c r="Q21" s="316"/>
      <c r="R21" s="316"/>
      <c r="S21" s="316"/>
      <c r="T21" s="316"/>
      <c r="U21" s="316"/>
      <c r="V21" s="316"/>
      <c r="W21" s="316">
        <f t="shared" ref="W21" si="2">IF(W19=0, "-", SUM(W19)/SUM(W13,W14))</f>
        <v>1</v>
      </c>
      <c r="X21" s="316"/>
      <c r="Y21" s="316"/>
      <c r="Z21" s="316"/>
      <c r="AA21" s="316"/>
      <c r="AB21" s="316"/>
      <c r="AC21" s="316"/>
      <c r="AD21" s="316">
        <f t="shared" ref="AD21" si="3">IF(AD19=0, "-", SUM(AD19)/SUM(AD13,AD14))</f>
        <v>0.25</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4" t="s">
        <v>432</v>
      </c>
      <c r="B22" s="945"/>
      <c r="C22" s="945"/>
      <c r="D22" s="945"/>
      <c r="E22" s="945"/>
      <c r="F22" s="946"/>
      <c r="G22" s="982" t="s">
        <v>337</v>
      </c>
      <c r="H22" s="220"/>
      <c r="I22" s="220"/>
      <c r="J22" s="220"/>
      <c r="K22" s="220"/>
      <c r="L22" s="220"/>
      <c r="M22" s="220"/>
      <c r="N22" s="220"/>
      <c r="O22" s="221"/>
      <c r="P22" s="933" t="s">
        <v>433</v>
      </c>
      <c r="Q22" s="220"/>
      <c r="R22" s="220"/>
      <c r="S22" s="220"/>
      <c r="T22" s="220"/>
      <c r="U22" s="220"/>
      <c r="V22" s="221"/>
      <c r="W22" s="933" t="s">
        <v>434</v>
      </c>
      <c r="X22" s="220"/>
      <c r="Y22" s="220"/>
      <c r="Z22" s="220"/>
      <c r="AA22" s="220"/>
      <c r="AB22" s="220"/>
      <c r="AC22" s="221"/>
      <c r="AD22" s="933" t="s">
        <v>336</v>
      </c>
      <c r="AE22" s="220"/>
      <c r="AF22" s="220"/>
      <c r="AG22" s="220"/>
      <c r="AH22" s="220"/>
      <c r="AI22" s="220"/>
      <c r="AJ22" s="220"/>
      <c r="AK22" s="220"/>
      <c r="AL22" s="220"/>
      <c r="AM22" s="220"/>
      <c r="AN22" s="220"/>
      <c r="AO22" s="220"/>
      <c r="AP22" s="220"/>
      <c r="AQ22" s="220"/>
      <c r="AR22" s="220"/>
      <c r="AS22" s="220"/>
      <c r="AT22" s="220"/>
      <c r="AU22" s="220"/>
      <c r="AV22" s="220"/>
      <c r="AW22" s="220"/>
      <c r="AX22" s="953"/>
    </row>
    <row r="23" spans="1:50" ht="25.5" customHeight="1" x14ac:dyDescent="0.15">
      <c r="A23" s="947"/>
      <c r="B23" s="948"/>
      <c r="C23" s="948"/>
      <c r="D23" s="948"/>
      <c r="E23" s="948"/>
      <c r="F23" s="949"/>
      <c r="G23" s="983" t="s">
        <v>568</v>
      </c>
      <c r="H23" s="984"/>
      <c r="I23" s="984"/>
      <c r="J23" s="984"/>
      <c r="K23" s="984"/>
      <c r="L23" s="984"/>
      <c r="M23" s="984"/>
      <c r="N23" s="984"/>
      <c r="O23" s="985"/>
      <c r="P23" s="917">
        <v>7</v>
      </c>
      <c r="Q23" s="918"/>
      <c r="R23" s="918"/>
      <c r="S23" s="918"/>
      <c r="T23" s="918"/>
      <c r="U23" s="918"/>
      <c r="V23" s="934"/>
      <c r="W23" s="917">
        <v>5</v>
      </c>
      <c r="X23" s="918"/>
      <c r="Y23" s="918"/>
      <c r="Z23" s="918"/>
      <c r="AA23" s="918"/>
      <c r="AB23" s="918"/>
      <c r="AC23" s="934"/>
      <c r="AD23" s="954"/>
      <c r="AE23" s="955"/>
      <c r="AF23" s="955"/>
      <c r="AG23" s="955"/>
      <c r="AH23" s="955"/>
      <c r="AI23" s="955"/>
      <c r="AJ23" s="955"/>
      <c r="AK23" s="955"/>
      <c r="AL23" s="955"/>
      <c r="AM23" s="955"/>
      <c r="AN23" s="955"/>
      <c r="AO23" s="955"/>
      <c r="AP23" s="955"/>
      <c r="AQ23" s="955"/>
      <c r="AR23" s="955"/>
      <c r="AS23" s="955"/>
      <c r="AT23" s="955"/>
      <c r="AU23" s="955"/>
      <c r="AV23" s="955"/>
      <c r="AW23" s="955"/>
      <c r="AX23" s="956"/>
    </row>
    <row r="24" spans="1:50" ht="25.5" customHeight="1" x14ac:dyDescent="0.15">
      <c r="A24" s="947"/>
      <c r="B24" s="948"/>
      <c r="C24" s="948"/>
      <c r="D24" s="948"/>
      <c r="E24" s="948"/>
      <c r="F24" s="949"/>
      <c r="G24" s="935" t="s">
        <v>569</v>
      </c>
      <c r="H24" s="936"/>
      <c r="I24" s="936"/>
      <c r="J24" s="936"/>
      <c r="K24" s="936"/>
      <c r="L24" s="936"/>
      <c r="M24" s="936"/>
      <c r="N24" s="936"/>
      <c r="O24" s="937"/>
      <c r="P24" s="658">
        <v>2</v>
      </c>
      <c r="Q24" s="659"/>
      <c r="R24" s="659"/>
      <c r="S24" s="659"/>
      <c r="T24" s="659"/>
      <c r="U24" s="659"/>
      <c r="V24" s="660"/>
      <c r="W24" s="658">
        <v>2</v>
      </c>
      <c r="X24" s="659"/>
      <c r="Y24" s="659"/>
      <c r="Z24" s="659"/>
      <c r="AA24" s="659"/>
      <c r="AB24" s="659"/>
      <c r="AC24" s="660"/>
      <c r="AD24" s="957"/>
      <c r="AE24" s="958"/>
      <c r="AF24" s="958"/>
      <c r="AG24" s="958"/>
      <c r="AH24" s="958"/>
      <c r="AI24" s="958"/>
      <c r="AJ24" s="958"/>
      <c r="AK24" s="958"/>
      <c r="AL24" s="958"/>
      <c r="AM24" s="958"/>
      <c r="AN24" s="958"/>
      <c r="AO24" s="958"/>
      <c r="AP24" s="958"/>
      <c r="AQ24" s="958"/>
      <c r="AR24" s="958"/>
      <c r="AS24" s="958"/>
      <c r="AT24" s="958"/>
      <c r="AU24" s="958"/>
      <c r="AV24" s="958"/>
      <c r="AW24" s="958"/>
      <c r="AX24" s="959"/>
    </row>
    <row r="25" spans="1:50" ht="25.5" customHeight="1" x14ac:dyDescent="0.15">
      <c r="A25" s="947"/>
      <c r="B25" s="948"/>
      <c r="C25" s="948"/>
      <c r="D25" s="948"/>
      <c r="E25" s="948"/>
      <c r="F25" s="949"/>
      <c r="G25" s="935" t="s">
        <v>566</v>
      </c>
      <c r="H25" s="936"/>
      <c r="I25" s="936"/>
      <c r="J25" s="936"/>
      <c r="K25" s="936"/>
      <c r="L25" s="936"/>
      <c r="M25" s="936"/>
      <c r="N25" s="936"/>
      <c r="O25" s="937"/>
      <c r="P25" s="658" t="s">
        <v>566</v>
      </c>
      <c r="Q25" s="659"/>
      <c r="R25" s="659"/>
      <c r="S25" s="659"/>
      <c r="T25" s="659"/>
      <c r="U25" s="659"/>
      <c r="V25" s="660"/>
      <c r="W25" s="658" t="s">
        <v>566</v>
      </c>
      <c r="X25" s="659"/>
      <c r="Y25" s="659"/>
      <c r="Z25" s="659"/>
      <c r="AA25" s="659"/>
      <c r="AB25" s="659"/>
      <c r="AC25" s="660"/>
      <c r="AD25" s="957"/>
      <c r="AE25" s="958"/>
      <c r="AF25" s="958"/>
      <c r="AG25" s="958"/>
      <c r="AH25" s="958"/>
      <c r="AI25" s="958"/>
      <c r="AJ25" s="958"/>
      <c r="AK25" s="958"/>
      <c r="AL25" s="958"/>
      <c r="AM25" s="958"/>
      <c r="AN25" s="958"/>
      <c r="AO25" s="958"/>
      <c r="AP25" s="958"/>
      <c r="AQ25" s="958"/>
      <c r="AR25" s="958"/>
      <c r="AS25" s="958"/>
      <c r="AT25" s="958"/>
      <c r="AU25" s="958"/>
      <c r="AV25" s="958"/>
      <c r="AW25" s="958"/>
      <c r="AX25" s="959"/>
    </row>
    <row r="26" spans="1:50" ht="25.5" customHeight="1" x14ac:dyDescent="0.15">
      <c r="A26" s="947"/>
      <c r="B26" s="948"/>
      <c r="C26" s="948"/>
      <c r="D26" s="948"/>
      <c r="E26" s="948"/>
      <c r="F26" s="949"/>
      <c r="G26" s="935" t="s">
        <v>566</v>
      </c>
      <c r="H26" s="936"/>
      <c r="I26" s="936"/>
      <c r="J26" s="936"/>
      <c r="K26" s="936"/>
      <c r="L26" s="936"/>
      <c r="M26" s="936"/>
      <c r="N26" s="936"/>
      <c r="O26" s="937"/>
      <c r="P26" s="658" t="s">
        <v>571</v>
      </c>
      <c r="Q26" s="659"/>
      <c r="R26" s="659"/>
      <c r="S26" s="659"/>
      <c r="T26" s="659"/>
      <c r="U26" s="659"/>
      <c r="V26" s="660"/>
      <c r="W26" s="658" t="s">
        <v>566</v>
      </c>
      <c r="X26" s="659"/>
      <c r="Y26" s="659"/>
      <c r="Z26" s="659"/>
      <c r="AA26" s="659"/>
      <c r="AB26" s="659"/>
      <c r="AC26" s="660"/>
      <c r="AD26" s="957"/>
      <c r="AE26" s="958"/>
      <c r="AF26" s="958"/>
      <c r="AG26" s="958"/>
      <c r="AH26" s="958"/>
      <c r="AI26" s="958"/>
      <c r="AJ26" s="958"/>
      <c r="AK26" s="958"/>
      <c r="AL26" s="958"/>
      <c r="AM26" s="958"/>
      <c r="AN26" s="958"/>
      <c r="AO26" s="958"/>
      <c r="AP26" s="958"/>
      <c r="AQ26" s="958"/>
      <c r="AR26" s="958"/>
      <c r="AS26" s="958"/>
      <c r="AT26" s="958"/>
      <c r="AU26" s="958"/>
      <c r="AV26" s="958"/>
      <c r="AW26" s="958"/>
      <c r="AX26" s="959"/>
    </row>
    <row r="27" spans="1:50" ht="25.5" customHeight="1" x14ac:dyDescent="0.15">
      <c r="A27" s="947"/>
      <c r="B27" s="948"/>
      <c r="C27" s="948"/>
      <c r="D27" s="948"/>
      <c r="E27" s="948"/>
      <c r="F27" s="949"/>
      <c r="G27" s="935" t="s">
        <v>570</v>
      </c>
      <c r="H27" s="936"/>
      <c r="I27" s="936"/>
      <c r="J27" s="936"/>
      <c r="K27" s="936"/>
      <c r="L27" s="936"/>
      <c r="M27" s="936"/>
      <c r="N27" s="936"/>
      <c r="O27" s="937"/>
      <c r="P27" s="658" t="s">
        <v>566</v>
      </c>
      <c r="Q27" s="659"/>
      <c r="R27" s="659"/>
      <c r="S27" s="659"/>
      <c r="T27" s="659"/>
      <c r="U27" s="659"/>
      <c r="V27" s="660"/>
      <c r="W27" s="658" t="s">
        <v>566</v>
      </c>
      <c r="X27" s="659"/>
      <c r="Y27" s="659"/>
      <c r="Z27" s="659"/>
      <c r="AA27" s="659"/>
      <c r="AB27" s="659"/>
      <c r="AC27" s="660"/>
      <c r="AD27" s="957"/>
      <c r="AE27" s="958"/>
      <c r="AF27" s="958"/>
      <c r="AG27" s="958"/>
      <c r="AH27" s="958"/>
      <c r="AI27" s="958"/>
      <c r="AJ27" s="958"/>
      <c r="AK27" s="958"/>
      <c r="AL27" s="958"/>
      <c r="AM27" s="958"/>
      <c r="AN27" s="958"/>
      <c r="AO27" s="958"/>
      <c r="AP27" s="958"/>
      <c r="AQ27" s="958"/>
      <c r="AR27" s="958"/>
      <c r="AS27" s="958"/>
      <c r="AT27" s="958"/>
      <c r="AU27" s="958"/>
      <c r="AV27" s="958"/>
      <c r="AW27" s="958"/>
      <c r="AX27" s="959"/>
    </row>
    <row r="28" spans="1:50" ht="25.5" customHeight="1" x14ac:dyDescent="0.15">
      <c r="A28" s="947"/>
      <c r="B28" s="948"/>
      <c r="C28" s="948"/>
      <c r="D28" s="948"/>
      <c r="E28" s="948"/>
      <c r="F28" s="949"/>
      <c r="G28" s="938" t="s">
        <v>341</v>
      </c>
      <c r="H28" s="939"/>
      <c r="I28" s="939"/>
      <c r="J28" s="939"/>
      <c r="K28" s="939"/>
      <c r="L28" s="939"/>
      <c r="M28" s="939"/>
      <c r="N28" s="939"/>
      <c r="O28" s="940"/>
      <c r="P28" s="876">
        <f>P29-SUM(P23:P27)</f>
        <v>0</v>
      </c>
      <c r="Q28" s="877"/>
      <c r="R28" s="877"/>
      <c r="S28" s="877"/>
      <c r="T28" s="877"/>
      <c r="U28" s="877"/>
      <c r="V28" s="878"/>
      <c r="W28" s="876">
        <f>W29-SUM(W23:W27)</f>
        <v>0</v>
      </c>
      <c r="X28" s="877"/>
      <c r="Y28" s="877"/>
      <c r="Z28" s="877"/>
      <c r="AA28" s="877"/>
      <c r="AB28" s="877"/>
      <c r="AC28" s="878"/>
      <c r="AD28" s="957"/>
      <c r="AE28" s="958"/>
      <c r="AF28" s="958"/>
      <c r="AG28" s="958"/>
      <c r="AH28" s="958"/>
      <c r="AI28" s="958"/>
      <c r="AJ28" s="958"/>
      <c r="AK28" s="958"/>
      <c r="AL28" s="958"/>
      <c r="AM28" s="958"/>
      <c r="AN28" s="958"/>
      <c r="AO28" s="958"/>
      <c r="AP28" s="958"/>
      <c r="AQ28" s="958"/>
      <c r="AR28" s="958"/>
      <c r="AS28" s="958"/>
      <c r="AT28" s="958"/>
      <c r="AU28" s="958"/>
      <c r="AV28" s="958"/>
      <c r="AW28" s="958"/>
      <c r="AX28" s="959"/>
    </row>
    <row r="29" spans="1:50" ht="25.5" customHeight="1" thickBot="1" x14ac:dyDescent="0.2">
      <c r="A29" s="950"/>
      <c r="B29" s="951"/>
      <c r="C29" s="951"/>
      <c r="D29" s="951"/>
      <c r="E29" s="951"/>
      <c r="F29" s="952"/>
      <c r="G29" s="941" t="s">
        <v>338</v>
      </c>
      <c r="H29" s="942"/>
      <c r="I29" s="942"/>
      <c r="J29" s="942"/>
      <c r="K29" s="942"/>
      <c r="L29" s="942"/>
      <c r="M29" s="942"/>
      <c r="N29" s="942"/>
      <c r="O29" s="943"/>
      <c r="P29" s="658">
        <f>AK13</f>
        <v>9</v>
      </c>
      <c r="Q29" s="659"/>
      <c r="R29" s="659"/>
      <c r="S29" s="659"/>
      <c r="T29" s="659"/>
      <c r="U29" s="659"/>
      <c r="V29" s="660"/>
      <c r="W29" s="965">
        <f>AR13</f>
        <v>7</v>
      </c>
      <c r="X29" s="966"/>
      <c r="Y29" s="966"/>
      <c r="Z29" s="966"/>
      <c r="AA29" s="966"/>
      <c r="AB29" s="966"/>
      <c r="AC29" s="967"/>
      <c r="AD29" s="960"/>
      <c r="AE29" s="960"/>
      <c r="AF29" s="960"/>
      <c r="AG29" s="960"/>
      <c r="AH29" s="960"/>
      <c r="AI29" s="960"/>
      <c r="AJ29" s="960"/>
      <c r="AK29" s="960"/>
      <c r="AL29" s="960"/>
      <c r="AM29" s="960"/>
      <c r="AN29" s="960"/>
      <c r="AO29" s="960"/>
      <c r="AP29" s="960"/>
      <c r="AQ29" s="960"/>
      <c r="AR29" s="960"/>
      <c r="AS29" s="960"/>
      <c r="AT29" s="960"/>
      <c r="AU29" s="960"/>
      <c r="AV29" s="960"/>
      <c r="AW29" s="960"/>
      <c r="AX29" s="961"/>
    </row>
    <row r="30" spans="1:50" ht="18.75" customHeight="1" x14ac:dyDescent="0.15">
      <c r="A30" s="859" t="s">
        <v>353</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396</v>
      </c>
      <c r="AF30" s="857"/>
      <c r="AG30" s="857"/>
      <c r="AH30" s="858"/>
      <c r="AI30" s="856" t="s">
        <v>418</v>
      </c>
      <c r="AJ30" s="857"/>
      <c r="AK30" s="857"/>
      <c r="AL30" s="858"/>
      <c r="AM30" s="913" t="s">
        <v>423</v>
      </c>
      <c r="AN30" s="913"/>
      <c r="AO30" s="913"/>
      <c r="AP30" s="856"/>
      <c r="AQ30" s="768" t="s">
        <v>235</v>
      </c>
      <c r="AR30" s="769"/>
      <c r="AS30" s="769"/>
      <c r="AT30" s="770"/>
      <c r="AU30" s="775" t="s">
        <v>134</v>
      </c>
      <c r="AV30" s="775"/>
      <c r="AW30" s="775"/>
      <c r="AX30" s="914"/>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1" t="s">
        <v>576</v>
      </c>
      <c r="AR31" s="199"/>
      <c r="AS31" s="132" t="s">
        <v>236</v>
      </c>
      <c r="AT31" s="133"/>
      <c r="AU31" s="198">
        <v>2</v>
      </c>
      <c r="AV31" s="198"/>
      <c r="AW31" s="398" t="s">
        <v>181</v>
      </c>
      <c r="AX31" s="399"/>
    </row>
    <row r="32" spans="1:50" ht="35.25" customHeight="1" x14ac:dyDescent="0.15">
      <c r="A32" s="403"/>
      <c r="B32" s="401"/>
      <c r="C32" s="401"/>
      <c r="D32" s="401"/>
      <c r="E32" s="401"/>
      <c r="F32" s="402"/>
      <c r="G32" s="565" t="s">
        <v>572</v>
      </c>
      <c r="H32" s="566"/>
      <c r="I32" s="566"/>
      <c r="J32" s="566"/>
      <c r="K32" s="566"/>
      <c r="L32" s="566"/>
      <c r="M32" s="566"/>
      <c r="N32" s="566"/>
      <c r="O32" s="567"/>
      <c r="P32" s="104" t="s">
        <v>573</v>
      </c>
      <c r="Q32" s="104"/>
      <c r="R32" s="104"/>
      <c r="S32" s="104"/>
      <c r="T32" s="104"/>
      <c r="U32" s="104"/>
      <c r="V32" s="104"/>
      <c r="W32" s="104"/>
      <c r="X32" s="105"/>
      <c r="Y32" s="474" t="s">
        <v>12</v>
      </c>
      <c r="Z32" s="534"/>
      <c r="AA32" s="535"/>
      <c r="AB32" s="464" t="s">
        <v>574</v>
      </c>
      <c r="AC32" s="464"/>
      <c r="AD32" s="464"/>
      <c r="AE32" s="216">
        <v>7210</v>
      </c>
      <c r="AF32" s="217"/>
      <c r="AG32" s="217"/>
      <c r="AH32" s="217"/>
      <c r="AI32" s="216">
        <v>4800</v>
      </c>
      <c r="AJ32" s="217"/>
      <c r="AK32" s="217"/>
      <c r="AL32" s="217"/>
      <c r="AM32" s="216">
        <v>1250</v>
      </c>
      <c r="AN32" s="217"/>
      <c r="AO32" s="217"/>
      <c r="AP32" s="217"/>
      <c r="AQ32" s="340" t="s">
        <v>576</v>
      </c>
      <c r="AR32" s="206"/>
      <c r="AS32" s="206"/>
      <c r="AT32" s="341"/>
      <c r="AU32" s="217" t="s">
        <v>576</v>
      </c>
      <c r="AV32" s="217"/>
      <c r="AW32" s="217"/>
      <c r="AX32" s="219"/>
    </row>
    <row r="33" spans="1:50" ht="35.25" customHeight="1" x14ac:dyDescent="0.15">
      <c r="A33" s="404"/>
      <c r="B33" s="405"/>
      <c r="C33" s="405"/>
      <c r="D33" s="405"/>
      <c r="E33" s="405"/>
      <c r="F33" s="406"/>
      <c r="G33" s="568"/>
      <c r="H33" s="569"/>
      <c r="I33" s="569"/>
      <c r="J33" s="569"/>
      <c r="K33" s="569"/>
      <c r="L33" s="569"/>
      <c r="M33" s="569"/>
      <c r="N33" s="569"/>
      <c r="O33" s="570"/>
      <c r="P33" s="107"/>
      <c r="Q33" s="107"/>
      <c r="R33" s="107"/>
      <c r="S33" s="107"/>
      <c r="T33" s="107"/>
      <c r="U33" s="107"/>
      <c r="V33" s="107"/>
      <c r="W33" s="107"/>
      <c r="X33" s="108"/>
      <c r="Y33" s="418" t="s">
        <v>54</v>
      </c>
      <c r="Z33" s="419"/>
      <c r="AA33" s="420"/>
      <c r="AB33" s="526" t="s">
        <v>574</v>
      </c>
      <c r="AC33" s="526"/>
      <c r="AD33" s="526"/>
      <c r="AE33" s="216">
        <v>5466</v>
      </c>
      <c r="AF33" s="217"/>
      <c r="AG33" s="217"/>
      <c r="AH33" s="217"/>
      <c r="AI33" s="216" t="s">
        <v>610</v>
      </c>
      <c r="AJ33" s="217"/>
      <c r="AK33" s="217"/>
      <c r="AL33" s="217"/>
      <c r="AM33" s="216" t="s">
        <v>610</v>
      </c>
      <c r="AN33" s="217"/>
      <c r="AO33" s="217"/>
      <c r="AP33" s="217"/>
      <c r="AQ33" s="340" t="s">
        <v>576</v>
      </c>
      <c r="AR33" s="206"/>
      <c r="AS33" s="206"/>
      <c r="AT33" s="341"/>
      <c r="AU33" s="217">
        <v>1250</v>
      </c>
      <c r="AV33" s="217"/>
      <c r="AW33" s="217"/>
      <c r="AX33" s="219"/>
    </row>
    <row r="34" spans="1:50" ht="35.25" customHeight="1" x14ac:dyDescent="0.15">
      <c r="A34" s="403"/>
      <c r="B34" s="401"/>
      <c r="C34" s="401"/>
      <c r="D34" s="401"/>
      <c r="E34" s="401"/>
      <c r="F34" s="402"/>
      <c r="G34" s="571"/>
      <c r="H34" s="572"/>
      <c r="I34" s="572"/>
      <c r="J34" s="572"/>
      <c r="K34" s="572"/>
      <c r="L34" s="572"/>
      <c r="M34" s="572"/>
      <c r="N34" s="572"/>
      <c r="O34" s="573"/>
      <c r="P34" s="110"/>
      <c r="Q34" s="110"/>
      <c r="R34" s="110"/>
      <c r="S34" s="110"/>
      <c r="T34" s="110"/>
      <c r="U34" s="110"/>
      <c r="V34" s="110"/>
      <c r="W34" s="110"/>
      <c r="X34" s="111"/>
      <c r="Y34" s="418" t="s">
        <v>13</v>
      </c>
      <c r="Z34" s="419"/>
      <c r="AA34" s="420"/>
      <c r="AB34" s="560" t="s">
        <v>182</v>
      </c>
      <c r="AC34" s="560"/>
      <c r="AD34" s="560"/>
      <c r="AE34" s="216">
        <v>132</v>
      </c>
      <c r="AF34" s="217"/>
      <c r="AG34" s="217"/>
      <c r="AH34" s="217"/>
      <c r="AI34" s="216" t="s">
        <v>610</v>
      </c>
      <c r="AJ34" s="217"/>
      <c r="AK34" s="217"/>
      <c r="AL34" s="217"/>
      <c r="AM34" s="216" t="s">
        <v>610</v>
      </c>
      <c r="AN34" s="217"/>
      <c r="AO34" s="217"/>
      <c r="AP34" s="217"/>
      <c r="AQ34" s="340" t="s">
        <v>576</v>
      </c>
      <c r="AR34" s="206"/>
      <c r="AS34" s="206"/>
      <c r="AT34" s="341"/>
      <c r="AU34" s="217" t="s">
        <v>576</v>
      </c>
      <c r="AV34" s="217"/>
      <c r="AW34" s="217"/>
      <c r="AX34" s="219"/>
    </row>
    <row r="35" spans="1:50" ht="39.950000000000003" customHeight="1" x14ac:dyDescent="0.15">
      <c r="A35" s="224" t="s">
        <v>384</v>
      </c>
      <c r="B35" s="225"/>
      <c r="C35" s="225"/>
      <c r="D35" s="225"/>
      <c r="E35" s="225"/>
      <c r="F35" s="226"/>
      <c r="G35" s="230" t="s">
        <v>641</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39.950000000000003"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x14ac:dyDescent="0.15">
      <c r="A37" s="771" t="s">
        <v>353</v>
      </c>
      <c r="B37" s="772"/>
      <c r="C37" s="772"/>
      <c r="D37" s="772"/>
      <c r="E37" s="772"/>
      <c r="F37" s="773"/>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396</v>
      </c>
      <c r="AF37" s="243"/>
      <c r="AG37" s="243"/>
      <c r="AH37" s="244"/>
      <c r="AI37" s="242" t="s">
        <v>394</v>
      </c>
      <c r="AJ37" s="243"/>
      <c r="AK37" s="243"/>
      <c r="AL37" s="244"/>
      <c r="AM37" s="248" t="s">
        <v>423</v>
      </c>
      <c r="AN37" s="248"/>
      <c r="AO37" s="248"/>
      <c r="AP37" s="248"/>
      <c r="AQ37" s="150" t="s">
        <v>235</v>
      </c>
      <c r="AR37" s="151"/>
      <c r="AS37" s="151"/>
      <c r="AT37" s="152"/>
      <c r="AU37" s="414" t="s">
        <v>134</v>
      </c>
      <c r="AV37" s="414"/>
      <c r="AW37" s="414"/>
      <c r="AX37" s="908"/>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1" t="s">
        <v>627</v>
      </c>
      <c r="AR38" s="199"/>
      <c r="AS38" s="132" t="s">
        <v>236</v>
      </c>
      <c r="AT38" s="133"/>
      <c r="AU38" s="198">
        <v>2</v>
      </c>
      <c r="AV38" s="198"/>
      <c r="AW38" s="398" t="s">
        <v>181</v>
      </c>
      <c r="AX38" s="399"/>
    </row>
    <row r="39" spans="1:50" ht="23.25" customHeight="1" x14ac:dyDescent="0.15">
      <c r="A39" s="403"/>
      <c r="B39" s="401"/>
      <c r="C39" s="401"/>
      <c r="D39" s="401"/>
      <c r="E39" s="401"/>
      <c r="F39" s="402"/>
      <c r="G39" s="565" t="s">
        <v>624</v>
      </c>
      <c r="H39" s="566"/>
      <c r="I39" s="566"/>
      <c r="J39" s="566"/>
      <c r="K39" s="566"/>
      <c r="L39" s="566"/>
      <c r="M39" s="566"/>
      <c r="N39" s="566"/>
      <c r="O39" s="567"/>
      <c r="P39" s="104" t="s">
        <v>634</v>
      </c>
      <c r="Q39" s="104"/>
      <c r="R39" s="104"/>
      <c r="S39" s="104"/>
      <c r="T39" s="104"/>
      <c r="U39" s="104"/>
      <c r="V39" s="104"/>
      <c r="W39" s="104"/>
      <c r="X39" s="105"/>
      <c r="Y39" s="474" t="s">
        <v>12</v>
      </c>
      <c r="Z39" s="534"/>
      <c r="AA39" s="535"/>
      <c r="AB39" s="464" t="s">
        <v>625</v>
      </c>
      <c r="AC39" s="464"/>
      <c r="AD39" s="464"/>
      <c r="AE39" s="216">
        <v>8064</v>
      </c>
      <c r="AF39" s="217"/>
      <c r="AG39" s="217"/>
      <c r="AH39" s="217"/>
      <c r="AI39" s="216">
        <v>8195</v>
      </c>
      <c r="AJ39" s="217"/>
      <c r="AK39" s="217"/>
      <c r="AL39" s="217"/>
      <c r="AM39" s="216">
        <v>9327</v>
      </c>
      <c r="AN39" s="217"/>
      <c r="AO39" s="217"/>
      <c r="AP39" s="217"/>
      <c r="AQ39" s="340" t="s">
        <v>627</v>
      </c>
      <c r="AR39" s="206"/>
      <c r="AS39" s="206"/>
      <c r="AT39" s="341"/>
      <c r="AU39" s="217" t="s">
        <v>628</v>
      </c>
      <c r="AV39" s="217"/>
      <c r="AW39" s="217"/>
      <c r="AX39" s="219"/>
    </row>
    <row r="40" spans="1:50" ht="23.25" customHeight="1" x14ac:dyDescent="0.15">
      <c r="A40" s="404"/>
      <c r="B40" s="405"/>
      <c r="C40" s="405"/>
      <c r="D40" s="405"/>
      <c r="E40" s="405"/>
      <c r="F40" s="406"/>
      <c r="G40" s="568"/>
      <c r="H40" s="569"/>
      <c r="I40" s="569"/>
      <c r="J40" s="569"/>
      <c r="K40" s="569"/>
      <c r="L40" s="569"/>
      <c r="M40" s="569"/>
      <c r="N40" s="569"/>
      <c r="O40" s="570"/>
      <c r="P40" s="107"/>
      <c r="Q40" s="107"/>
      <c r="R40" s="107"/>
      <c r="S40" s="107"/>
      <c r="T40" s="107"/>
      <c r="U40" s="107"/>
      <c r="V40" s="107"/>
      <c r="W40" s="107"/>
      <c r="X40" s="108"/>
      <c r="Y40" s="418" t="s">
        <v>54</v>
      </c>
      <c r="Z40" s="419"/>
      <c r="AA40" s="420"/>
      <c r="AB40" s="526" t="s">
        <v>625</v>
      </c>
      <c r="AC40" s="526"/>
      <c r="AD40" s="526"/>
      <c r="AE40" s="216">
        <v>7954</v>
      </c>
      <c r="AF40" s="217"/>
      <c r="AG40" s="217"/>
      <c r="AH40" s="217"/>
      <c r="AI40" s="216">
        <v>8064</v>
      </c>
      <c r="AJ40" s="217"/>
      <c r="AK40" s="217"/>
      <c r="AL40" s="217"/>
      <c r="AM40" s="216">
        <v>8195</v>
      </c>
      <c r="AN40" s="217"/>
      <c r="AO40" s="217"/>
      <c r="AP40" s="217"/>
      <c r="AQ40" s="340" t="s">
        <v>627</v>
      </c>
      <c r="AR40" s="206"/>
      <c r="AS40" s="206"/>
      <c r="AT40" s="341"/>
      <c r="AU40" s="217">
        <v>9327</v>
      </c>
      <c r="AV40" s="217"/>
      <c r="AW40" s="217"/>
      <c r="AX40" s="219"/>
    </row>
    <row r="41" spans="1:50" ht="23.25" customHeight="1" x14ac:dyDescent="0.15">
      <c r="A41" s="407"/>
      <c r="B41" s="408"/>
      <c r="C41" s="408"/>
      <c r="D41" s="408"/>
      <c r="E41" s="408"/>
      <c r="F41" s="409"/>
      <c r="G41" s="571"/>
      <c r="H41" s="572"/>
      <c r="I41" s="572"/>
      <c r="J41" s="572"/>
      <c r="K41" s="572"/>
      <c r="L41" s="572"/>
      <c r="M41" s="572"/>
      <c r="N41" s="572"/>
      <c r="O41" s="573"/>
      <c r="P41" s="110"/>
      <c r="Q41" s="110"/>
      <c r="R41" s="110"/>
      <c r="S41" s="110"/>
      <c r="T41" s="110"/>
      <c r="U41" s="110"/>
      <c r="V41" s="110"/>
      <c r="W41" s="110"/>
      <c r="X41" s="111"/>
      <c r="Y41" s="418" t="s">
        <v>13</v>
      </c>
      <c r="Z41" s="419"/>
      <c r="AA41" s="420"/>
      <c r="AB41" s="560" t="s">
        <v>182</v>
      </c>
      <c r="AC41" s="560"/>
      <c r="AD41" s="560"/>
      <c r="AE41" s="216">
        <v>101</v>
      </c>
      <c r="AF41" s="217"/>
      <c r="AG41" s="217"/>
      <c r="AH41" s="217"/>
      <c r="AI41" s="216">
        <v>102</v>
      </c>
      <c r="AJ41" s="217"/>
      <c r="AK41" s="217"/>
      <c r="AL41" s="217"/>
      <c r="AM41" s="216">
        <v>114</v>
      </c>
      <c r="AN41" s="217"/>
      <c r="AO41" s="217"/>
      <c r="AP41" s="217"/>
      <c r="AQ41" s="340" t="s">
        <v>627</v>
      </c>
      <c r="AR41" s="206"/>
      <c r="AS41" s="206"/>
      <c r="AT41" s="341"/>
      <c r="AU41" s="217" t="s">
        <v>627</v>
      </c>
      <c r="AV41" s="217"/>
      <c r="AW41" s="217"/>
      <c r="AX41" s="219"/>
    </row>
    <row r="42" spans="1:50" ht="23.25" customHeight="1" x14ac:dyDescent="0.15">
      <c r="A42" s="224" t="s">
        <v>384</v>
      </c>
      <c r="B42" s="225"/>
      <c r="C42" s="225"/>
      <c r="D42" s="225"/>
      <c r="E42" s="225"/>
      <c r="F42" s="226"/>
      <c r="G42" s="230" t="s">
        <v>626</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1" t="s">
        <v>353</v>
      </c>
      <c r="B44" s="772"/>
      <c r="C44" s="772"/>
      <c r="D44" s="772"/>
      <c r="E44" s="772"/>
      <c r="F44" s="773"/>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396</v>
      </c>
      <c r="AF44" s="243"/>
      <c r="AG44" s="243"/>
      <c r="AH44" s="244"/>
      <c r="AI44" s="242" t="s">
        <v>394</v>
      </c>
      <c r="AJ44" s="243"/>
      <c r="AK44" s="243"/>
      <c r="AL44" s="244"/>
      <c r="AM44" s="248" t="s">
        <v>423</v>
      </c>
      <c r="AN44" s="248"/>
      <c r="AO44" s="248"/>
      <c r="AP44" s="248"/>
      <c r="AQ44" s="150" t="s">
        <v>235</v>
      </c>
      <c r="AR44" s="151"/>
      <c r="AS44" s="151"/>
      <c r="AT44" s="152"/>
      <c r="AU44" s="414" t="s">
        <v>134</v>
      </c>
      <c r="AV44" s="414"/>
      <c r="AW44" s="414"/>
      <c r="AX44" s="908"/>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1"/>
      <c r="AR45" s="199"/>
      <c r="AS45" s="132" t="s">
        <v>236</v>
      </c>
      <c r="AT45" s="133"/>
      <c r="AU45" s="198"/>
      <c r="AV45" s="198"/>
      <c r="AW45" s="398" t="s">
        <v>181</v>
      </c>
      <c r="AX45" s="399"/>
    </row>
    <row r="46" spans="1:50" ht="23.25" hidden="1" customHeight="1" x14ac:dyDescent="0.15">
      <c r="A46" s="403"/>
      <c r="B46" s="401"/>
      <c r="C46" s="401"/>
      <c r="D46" s="401"/>
      <c r="E46" s="401"/>
      <c r="F46" s="402"/>
      <c r="G46" s="565"/>
      <c r="H46" s="566"/>
      <c r="I46" s="566"/>
      <c r="J46" s="566"/>
      <c r="K46" s="566"/>
      <c r="L46" s="566"/>
      <c r="M46" s="566"/>
      <c r="N46" s="566"/>
      <c r="O46" s="567"/>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8"/>
      <c r="H47" s="569"/>
      <c r="I47" s="569"/>
      <c r="J47" s="569"/>
      <c r="K47" s="569"/>
      <c r="L47" s="569"/>
      <c r="M47" s="569"/>
      <c r="N47" s="569"/>
      <c r="O47" s="570"/>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1"/>
      <c r="H48" s="572"/>
      <c r="I48" s="572"/>
      <c r="J48" s="572"/>
      <c r="K48" s="572"/>
      <c r="L48" s="572"/>
      <c r="M48" s="572"/>
      <c r="N48" s="572"/>
      <c r="O48" s="573"/>
      <c r="P48" s="110"/>
      <c r="Q48" s="110"/>
      <c r="R48" s="110"/>
      <c r="S48" s="110"/>
      <c r="T48" s="110"/>
      <c r="U48" s="110"/>
      <c r="V48" s="110"/>
      <c r="W48" s="110"/>
      <c r="X48" s="111"/>
      <c r="Y48" s="418" t="s">
        <v>13</v>
      </c>
      <c r="Z48" s="419"/>
      <c r="AA48" s="420"/>
      <c r="AB48" s="560" t="s">
        <v>182</v>
      </c>
      <c r="AC48" s="560"/>
      <c r="AD48" s="560"/>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396</v>
      </c>
      <c r="AF51" s="243"/>
      <c r="AG51" s="243"/>
      <c r="AH51" s="244"/>
      <c r="AI51" s="242" t="s">
        <v>394</v>
      </c>
      <c r="AJ51" s="243"/>
      <c r="AK51" s="243"/>
      <c r="AL51" s="244"/>
      <c r="AM51" s="248" t="s">
        <v>423</v>
      </c>
      <c r="AN51" s="248"/>
      <c r="AO51" s="248"/>
      <c r="AP51" s="248"/>
      <c r="AQ51" s="150" t="s">
        <v>235</v>
      </c>
      <c r="AR51" s="151"/>
      <c r="AS51" s="151"/>
      <c r="AT51" s="152"/>
      <c r="AU51" s="922" t="s">
        <v>134</v>
      </c>
      <c r="AV51" s="922"/>
      <c r="AW51" s="922"/>
      <c r="AX51" s="923"/>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1"/>
      <c r="AR52" s="199"/>
      <c r="AS52" s="132" t="s">
        <v>236</v>
      </c>
      <c r="AT52" s="133"/>
      <c r="AU52" s="198"/>
      <c r="AV52" s="198"/>
      <c r="AW52" s="398" t="s">
        <v>181</v>
      </c>
      <c r="AX52" s="399"/>
    </row>
    <row r="53" spans="1:50" ht="23.25" hidden="1" customHeight="1" x14ac:dyDescent="0.15">
      <c r="A53" s="403"/>
      <c r="B53" s="401"/>
      <c r="C53" s="401"/>
      <c r="D53" s="401"/>
      <c r="E53" s="401"/>
      <c r="F53" s="402"/>
      <c r="G53" s="565"/>
      <c r="H53" s="566"/>
      <c r="I53" s="566"/>
      <c r="J53" s="566"/>
      <c r="K53" s="566"/>
      <c r="L53" s="566"/>
      <c r="M53" s="566"/>
      <c r="N53" s="566"/>
      <c r="O53" s="567"/>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8"/>
      <c r="H54" s="569"/>
      <c r="I54" s="569"/>
      <c r="J54" s="569"/>
      <c r="K54" s="569"/>
      <c r="L54" s="569"/>
      <c r="M54" s="569"/>
      <c r="N54" s="569"/>
      <c r="O54" s="570"/>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1"/>
      <c r="H55" s="572"/>
      <c r="I55" s="572"/>
      <c r="J55" s="572"/>
      <c r="K55" s="572"/>
      <c r="L55" s="572"/>
      <c r="M55" s="572"/>
      <c r="N55" s="572"/>
      <c r="O55" s="573"/>
      <c r="P55" s="110"/>
      <c r="Q55" s="110"/>
      <c r="R55" s="110"/>
      <c r="S55" s="110"/>
      <c r="T55" s="110"/>
      <c r="U55" s="110"/>
      <c r="V55" s="110"/>
      <c r="W55" s="110"/>
      <c r="X55" s="111"/>
      <c r="Y55" s="418" t="s">
        <v>13</v>
      </c>
      <c r="Z55" s="419"/>
      <c r="AA55" s="420"/>
      <c r="AB55" s="595" t="s">
        <v>14</v>
      </c>
      <c r="AC55" s="595"/>
      <c r="AD55" s="595"/>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396</v>
      </c>
      <c r="AF58" s="243"/>
      <c r="AG58" s="243"/>
      <c r="AH58" s="244"/>
      <c r="AI58" s="242" t="s">
        <v>394</v>
      </c>
      <c r="AJ58" s="243"/>
      <c r="AK58" s="243"/>
      <c r="AL58" s="244"/>
      <c r="AM58" s="248" t="s">
        <v>423</v>
      </c>
      <c r="AN58" s="248"/>
      <c r="AO58" s="248"/>
      <c r="AP58" s="248"/>
      <c r="AQ58" s="150" t="s">
        <v>235</v>
      </c>
      <c r="AR58" s="151"/>
      <c r="AS58" s="151"/>
      <c r="AT58" s="152"/>
      <c r="AU58" s="922" t="s">
        <v>134</v>
      </c>
      <c r="AV58" s="922"/>
      <c r="AW58" s="922"/>
      <c r="AX58" s="923"/>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1"/>
      <c r="AR59" s="199"/>
      <c r="AS59" s="132" t="s">
        <v>236</v>
      </c>
      <c r="AT59" s="133"/>
      <c r="AU59" s="198"/>
      <c r="AV59" s="198"/>
      <c r="AW59" s="398" t="s">
        <v>181</v>
      </c>
      <c r="AX59" s="399"/>
    </row>
    <row r="60" spans="1:50" ht="23.25" hidden="1" customHeight="1" x14ac:dyDescent="0.15">
      <c r="A60" s="403"/>
      <c r="B60" s="401"/>
      <c r="C60" s="401"/>
      <c r="D60" s="401"/>
      <c r="E60" s="401"/>
      <c r="F60" s="402"/>
      <c r="G60" s="565"/>
      <c r="H60" s="566"/>
      <c r="I60" s="566"/>
      <c r="J60" s="566"/>
      <c r="K60" s="566"/>
      <c r="L60" s="566"/>
      <c r="M60" s="566"/>
      <c r="N60" s="566"/>
      <c r="O60" s="567"/>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8"/>
      <c r="H61" s="569"/>
      <c r="I61" s="569"/>
      <c r="J61" s="569"/>
      <c r="K61" s="569"/>
      <c r="L61" s="569"/>
      <c r="M61" s="569"/>
      <c r="N61" s="569"/>
      <c r="O61" s="570"/>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1"/>
      <c r="H62" s="572"/>
      <c r="I62" s="572"/>
      <c r="J62" s="572"/>
      <c r="K62" s="572"/>
      <c r="L62" s="572"/>
      <c r="M62" s="572"/>
      <c r="N62" s="572"/>
      <c r="O62" s="573"/>
      <c r="P62" s="110"/>
      <c r="Q62" s="110"/>
      <c r="R62" s="110"/>
      <c r="S62" s="110"/>
      <c r="T62" s="110"/>
      <c r="U62" s="110"/>
      <c r="V62" s="110"/>
      <c r="W62" s="110"/>
      <c r="X62" s="111"/>
      <c r="Y62" s="418" t="s">
        <v>13</v>
      </c>
      <c r="Z62" s="419"/>
      <c r="AA62" s="420"/>
      <c r="AB62" s="560" t="s">
        <v>14</v>
      </c>
      <c r="AC62" s="560"/>
      <c r="AD62" s="560"/>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3"/>
      <c r="H73" s="129" t="s">
        <v>146</v>
      </c>
      <c r="I73" s="129"/>
      <c r="J73" s="129"/>
      <c r="K73" s="129"/>
      <c r="L73" s="129"/>
      <c r="M73" s="129"/>
      <c r="N73" s="129"/>
      <c r="O73" s="130"/>
      <c r="P73" s="158" t="s">
        <v>59</v>
      </c>
      <c r="Q73" s="129"/>
      <c r="R73" s="129"/>
      <c r="S73" s="129"/>
      <c r="T73" s="129"/>
      <c r="U73" s="129"/>
      <c r="V73" s="129"/>
      <c r="W73" s="129"/>
      <c r="X73" s="130"/>
      <c r="Y73" s="585"/>
      <c r="Z73" s="586"/>
      <c r="AA73" s="587"/>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4"/>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1"/>
      <c r="AR74" s="199"/>
      <c r="AS74" s="132" t="s">
        <v>236</v>
      </c>
      <c r="AT74" s="133"/>
      <c r="AU74" s="591"/>
      <c r="AV74" s="199"/>
      <c r="AW74" s="132" t="s">
        <v>181</v>
      </c>
      <c r="AX74" s="194"/>
    </row>
    <row r="75" spans="1:50" ht="23.25" hidden="1" customHeight="1" x14ac:dyDescent="0.15">
      <c r="A75" s="512"/>
      <c r="B75" s="513"/>
      <c r="C75" s="513"/>
      <c r="D75" s="513"/>
      <c r="E75" s="513"/>
      <c r="F75" s="514"/>
      <c r="G75" s="610"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2"/>
      <c r="H77" s="110"/>
      <c r="I77" s="110"/>
      <c r="J77" s="110"/>
      <c r="K77" s="110"/>
      <c r="L77" s="110"/>
      <c r="M77" s="110"/>
      <c r="N77" s="110"/>
      <c r="O77" s="111"/>
      <c r="P77" s="107"/>
      <c r="Q77" s="107"/>
      <c r="R77" s="107"/>
      <c r="S77" s="107"/>
      <c r="T77" s="107"/>
      <c r="U77" s="107"/>
      <c r="V77" s="107"/>
      <c r="W77" s="107"/>
      <c r="X77" s="108"/>
      <c r="Y77" s="158" t="s">
        <v>13</v>
      </c>
      <c r="Z77" s="129"/>
      <c r="AA77" s="130"/>
      <c r="AB77" s="580" t="s">
        <v>14</v>
      </c>
      <c r="AC77" s="580"/>
      <c r="AD77" s="580"/>
      <c r="AE77" s="888"/>
      <c r="AF77" s="889"/>
      <c r="AG77" s="889"/>
      <c r="AH77" s="889"/>
      <c r="AI77" s="888"/>
      <c r="AJ77" s="889"/>
      <c r="AK77" s="889"/>
      <c r="AL77" s="889"/>
      <c r="AM77" s="888"/>
      <c r="AN77" s="889"/>
      <c r="AO77" s="889"/>
      <c r="AP77" s="889"/>
      <c r="AQ77" s="340"/>
      <c r="AR77" s="206"/>
      <c r="AS77" s="206"/>
      <c r="AT77" s="341"/>
      <c r="AU77" s="217"/>
      <c r="AV77" s="217"/>
      <c r="AW77" s="217"/>
      <c r="AX77" s="219"/>
    </row>
    <row r="78" spans="1:50" ht="69.75" hidden="1" customHeight="1" x14ac:dyDescent="0.15">
      <c r="A78" s="334" t="s">
        <v>387</v>
      </c>
      <c r="B78" s="335"/>
      <c r="C78" s="335"/>
      <c r="D78" s="335"/>
      <c r="E78" s="332" t="s">
        <v>332</v>
      </c>
      <c r="F78" s="333"/>
      <c r="G78" s="56" t="s">
        <v>238</v>
      </c>
      <c r="H78" s="588"/>
      <c r="I78" s="589"/>
      <c r="J78" s="589"/>
      <c r="K78" s="589"/>
      <c r="L78" s="589"/>
      <c r="M78" s="589"/>
      <c r="N78" s="589"/>
      <c r="O78" s="590"/>
      <c r="P78" s="146"/>
      <c r="Q78" s="146"/>
      <c r="R78" s="146"/>
      <c r="S78" s="146"/>
      <c r="T78" s="146"/>
      <c r="U78" s="146"/>
      <c r="V78" s="146"/>
      <c r="W78" s="146"/>
      <c r="X78" s="146"/>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6" t="s">
        <v>348</v>
      </c>
      <c r="AP79" s="277"/>
      <c r="AQ79" s="277"/>
      <c r="AR79" s="80" t="s">
        <v>346</v>
      </c>
      <c r="AS79" s="276"/>
      <c r="AT79" s="277"/>
      <c r="AU79" s="277"/>
      <c r="AV79" s="277"/>
      <c r="AW79" s="277"/>
      <c r="AX79" s="978"/>
    </row>
    <row r="80" spans="1:50" ht="18.75" hidden="1" customHeight="1" x14ac:dyDescent="0.15">
      <c r="A80" s="862"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3"/>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3"/>
      <c r="B82" s="530"/>
      <c r="C82" s="431"/>
      <c r="D82" s="431"/>
      <c r="E82" s="431"/>
      <c r="F82" s="432"/>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row>
    <row r="83" spans="1:60" ht="22.5" hidden="1" customHeight="1" x14ac:dyDescent="0.15">
      <c r="A83" s="863"/>
      <c r="B83" s="530"/>
      <c r="C83" s="431"/>
      <c r="D83" s="431"/>
      <c r="E83" s="431"/>
      <c r="F83" s="432"/>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row>
    <row r="84" spans="1:60" ht="19.5" hidden="1" customHeight="1" x14ac:dyDescent="0.15">
      <c r="A84" s="863"/>
      <c r="B84" s="531"/>
      <c r="C84" s="532"/>
      <c r="D84" s="532"/>
      <c r="E84" s="532"/>
      <c r="F84" s="533"/>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7"/>
    </row>
    <row r="85" spans="1:60" ht="18.75" hidden="1" customHeight="1" x14ac:dyDescent="0.15">
      <c r="A85" s="863"/>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3"/>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3"/>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2" t="s">
        <v>62</v>
      </c>
      <c r="Z87" s="563"/>
      <c r="AA87" s="564"/>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3"/>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3"/>
      <c r="B89" s="532"/>
      <c r="C89" s="532"/>
      <c r="D89" s="532"/>
      <c r="E89" s="532"/>
      <c r="F89" s="533"/>
      <c r="G89" s="109"/>
      <c r="H89" s="110"/>
      <c r="I89" s="110"/>
      <c r="J89" s="110"/>
      <c r="K89" s="110"/>
      <c r="L89" s="110"/>
      <c r="M89" s="110"/>
      <c r="N89" s="110"/>
      <c r="O89" s="111"/>
      <c r="P89" s="175"/>
      <c r="Q89" s="175"/>
      <c r="R89" s="175"/>
      <c r="S89" s="175"/>
      <c r="T89" s="175"/>
      <c r="U89" s="175"/>
      <c r="V89" s="175"/>
      <c r="W89" s="175"/>
      <c r="X89" s="561"/>
      <c r="Y89" s="461" t="s">
        <v>13</v>
      </c>
      <c r="Z89" s="462"/>
      <c r="AA89" s="463"/>
      <c r="AB89" s="595" t="s">
        <v>14</v>
      </c>
      <c r="AC89" s="595"/>
      <c r="AD89" s="595"/>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3"/>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36" t="s">
        <v>134</v>
      </c>
      <c r="AV90" s="536"/>
      <c r="AW90" s="536"/>
      <c r="AX90" s="537"/>
    </row>
    <row r="91" spans="1:60" ht="18.75" hidden="1" customHeight="1" x14ac:dyDescent="0.15">
      <c r="A91" s="863"/>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3"/>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2" t="s">
        <v>62</v>
      </c>
      <c r="Z92" s="563"/>
      <c r="AA92" s="564"/>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3"/>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3"/>
      <c r="B94" s="532"/>
      <c r="C94" s="532"/>
      <c r="D94" s="532"/>
      <c r="E94" s="532"/>
      <c r="F94" s="533"/>
      <c r="G94" s="109"/>
      <c r="H94" s="110"/>
      <c r="I94" s="110"/>
      <c r="J94" s="110"/>
      <c r="K94" s="110"/>
      <c r="L94" s="110"/>
      <c r="M94" s="110"/>
      <c r="N94" s="110"/>
      <c r="O94" s="111"/>
      <c r="P94" s="175"/>
      <c r="Q94" s="175"/>
      <c r="R94" s="175"/>
      <c r="S94" s="175"/>
      <c r="T94" s="175"/>
      <c r="U94" s="175"/>
      <c r="V94" s="175"/>
      <c r="W94" s="175"/>
      <c r="X94" s="561"/>
      <c r="Y94" s="461" t="s">
        <v>13</v>
      </c>
      <c r="Z94" s="462"/>
      <c r="AA94" s="463"/>
      <c r="AB94" s="595" t="s">
        <v>14</v>
      </c>
      <c r="AC94" s="595"/>
      <c r="AD94" s="595"/>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3"/>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3"/>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3"/>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2" t="s">
        <v>62</v>
      </c>
      <c r="Z97" s="563"/>
      <c r="AA97" s="564"/>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3"/>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4"/>
      <c r="B99" s="433"/>
      <c r="C99" s="433"/>
      <c r="D99" s="433"/>
      <c r="E99" s="433"/>
      <c r="F99" s="434"/>
      <c r="G99" s="581"/>
      <c r="H99" s="214"/>
      <c r="I99" s="214"/>
      <c r="J99" s="214"/>
      <c r="K99" s="214"/>
      <c r="L99" s="214"/>
      <c r="M99" s="214"/>
      <c r="N99" s="214"/>
      <c r="O99" s="582"/>
      <c r="P99" s="521"/>
      <c r="Q99" s="521"/>
      <c r="R99" s="521"/>
      <c r="S99" s="521"/>
      <c r="T99" s="521"/>
      <c r="U99" s="521"/>
      <c r="V99" s="521"/>
      <c r="W99" s="521"/>
      <c r="X99" s="522"/>
      <c r="Y99" s="893" t="s">
        <v>13</v>
      </c>
      <c r="Z99" s="894"/>
      <c r="AA99" s="895"/>
      <c r="AB99" s="890" t="s">
        <v>14</v>
      </c>
      <c r="AC99" s="891"/>
      <c r="AD99" s="892"/>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2"/>
      <c r="Z100" s="853"/>
      <c r="AA100" s="854"/>
      <c r="AB100" s="484" t="s">
        <v>11</v>
      </c>
      <c r="AC100" s="484"/>
      <c r="AD100" s="484"/>
      <c r="AE100" s="542" t="s">
        <v>396</v>
      </c>
      <c r="AF100" s="543"/>
      <c r="AG100" s="543"/>
      <c r="AH100" s="544"/>
      <c r="AI100" s="542" t="s">
        <v>416</v>
      </c>
      <c r="AJ100" s="543"/>
      <c r="AK100" s="543"/>
      <c r="AL100" s="544"/>
      <c r="AM100" s="542" t="s">
        <v>423</v>
      </c>
      <c r="AN100" s="543"/>
      <c r="AO100" s="543"/>
      <c r="AP100" s="544"/>
      <c r="AQ100" s="318" t="s">
        <v>436</v>
      </c>
      <c r="AR100" s="319"/>
      <c r="AS100" s="319"/>
      <c r="AT100" s="320"/>
      <c r="AU100" s="318" t="s">
        <v>437</v>
      </c>
      <c r="AV100" s="319"/>
      <c r="AW100" s="319"/>
      <c r="AX100" s="321"/>
    </row>
    <row r="101" spans="1:60" ht="23.25" customHeight="1" x14ac:dyDescent="0.15">
      <c r="A101" s="425"/>
      <c r="B101" s="426"/>
      <c r="C101" s="426"/>
      <c r="D101" s="426"/>
      <c r="E101" s="426"/>
      <c r="F101" s="427"/>
      <c r="G101" s="104" t="s">
        <v>615</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577</v>
      </c>
      <c r="AC101" s="464"/>
      <c r="AD101" s="464"/>
      <c r="AE101" s="216">
        <v>970</v>
      </c>
      <c r="AF101" s="217"/>
      <c r="AG101" s="217"/>
      <c r="AH101" s="218"/>
      <c r="AI101" s="216">
        <v>1262</v>
      </c>
      <c r="AJ101" s="217"/>
      <c r="AK101" s="217"/>
      <c r="AL101" s="218"/>
      <c r="AM101" s="216">
        <v>861</v>
      </c>
      <c r="AN101" s="217"/>
      <c r="AO101" s="217"/>
      <c r="AP101" s="218"/>
      <c r="AQ101" s="216" t="s">
        <v>576</v>
      </c>
      <c r="AR101" s="217"/>
      <c r="AS101" s="217"/>
      <c r="AT101" s="218"/>
      <c r="AU101" s="216" t="s">
        <v>576</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629</v>
      </c>
      <c r="AC102" s="464"/>
      <c r="AD102" s="464"/>
      <c r="AE102" s="421" t="s">
        <v>412</v>
      </c>
      <c r="AF102" s="421"/>
      <c r="AG102" s="421"/>
      <c r="AH102" s="421"/>
      <c r="AI102" s="421" t="s">
        <v>412</v>
      </c>
      <c r="AJ102" s="421"/>
      <c r="AK102" s="421"/>
      <c r="AL102" s="421"/>
      <c r="AM102" s="421" t="s">
        <v>412</v>
      </c>
      <c r="AN102" s="421"/>
      <c r="AO102" s="421"/>
      <c r="AP102" s="421"/>
      <c r="AQ102" s="271" t="s">
        <v>611</v>
      </c>
      <c r="AR102" s="272"/>
      <c r="AS102" s="272"/>
      <c r="AT102" s="317"/>
      <c r="AU102" s="271" t="s">
        <v>576</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396</v>
      </c>
      <c r="AF103" s="419"/>
      <c r="AG103" s="419"/>
      <c r="AH103" s="420"/>
      <c r="AI103" s="418" t="s">
        <v>394</v>
      </c>
      <c r="AJ103" s="419"/>
      <c r="AK103" s="419"/>
      <c r="AL103" s="420"/>
      <c r="AM103" s="418" t="s">
        <v>423</v>
      </c>
      <c r="AN103" s="419"/>
      <c r="AO103" s="419"/>
      <c r="AP103" s="420"/>
      <c r="AQ103" s="282" t="s">
        <v>436</v>
      </c>
      <c r="AR103" s="283"/>
      <c r="AS103" s="283"/>
      <c r="AT103" s="322"/>
      <c r="AU103" s="282" t="s">
        <v>437</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t="s">
        <v>577</v>
      </c>
      <c r="AC104" s="549"/>
      <c r="AD104" s="550"/>
      <c r="AE104" s="216">
        <v>970</v>
      </c>
      <c r="AF104" s="217"/>
      <c r="AG104" s="217"/>
      <c r="AH104" s="218"/>
      <c r="AI104" s="216">
        <v>1262</v>
      </c>
      <c r="AJ104" s="217"/>
      <c r="AK104" s="217"/>
      <c r="AL104" s="218"/>
      <c r="AM104" s="216">
        <v>861</v>
      </c>
      <c r="AN104" s="217"/>
      <c r="AO104" s="217"/>
      <c r="AP104" s="218"/>
      <c r="AQ104" s="216" t="s">
        <v>576</v>
      </c>
      <c r="AR104" s="217"/>
      <c r="AS104" s="217"/>
      <c r="AT104" s="218"/>
      <c r="AU104" s="216" t="s">
        <v>576</v>
      </c>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553" t="s">
        <v>579</v>
      </c>
      <c r="AC105" s="472"/>
      <c r="AD105" s="473"/>
      <c r="AE105" s="421" t="s">
        <v>576</v>
      </c>
      <c r="AF105" s="421"/>
      <c r="AG105" s="421"/>
      <c r="AH105" s="421"/>
      <c r="AI105" s="421" t="s">
        <v>576</v>
      </c>
      <c r="AJ105" s="421"/>
      <c r="AK105" s="421"/>
      <c r="AL105" s="421"/>
      <c r="AM105" s="421" t="s">
        <v>576</v>
      </c>
      <c r="AN105" s="421"/>
      <c r="AO105" s="421"/>
      <c r="AP105" s="421"/>
      <c r="AQ105" s="216" t="s">
        <v>576</v>
      </c>
      <c r="AR105" s="217"/>
      <c r="AS105" s="217"/>
      <c r="AT105" s="218"/>
      <c r="AU105" s="271" t="s">
        <v>580</v>
      </c>
      <c r="AV105" s="272"/>
      <c r="AW105" s="272"/>
      <c r="AX105" s="317"/>
    </row>
    <row r="106" spans="1:60" ht="31.5"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396</v>
      </c>
      <c r="AF106" s="419"/>
      <c r="AG106" s="419"/>
      <c r="AH106" s="420"/>
      <c r="AI106" s="418" t="s">
        <v>394</v>
      </c>
      <c r="AJ106" s="419"/>
      <c r="AK106" s="419"/>
      <c r="AL106" s="420"/>
      <c r="AM106" s="418" t="s">
        <v>423</v>
      </c>
      <c r="AN106" s="419"/>
      <c r="AO106" s="419"/>
      <c r="AP106" s="420"/>
      <c r="AQ106" s="282" t="s">
        <v>436</v>
      </c>
      <c r="AR106" s="283"/>
      <c r="AS106" s="283"/>
      <c r="AT106" s="322"/>
      <c r="AU106" s="282" t="s">
        <v>437</v>
      </c>
      <c r="AV106" s="283"/>
      <c r="AW106" s="283"/>
      <c r="AX106" s="284"/>
    </row>
    <row r="107" spans="1:60" ht="23.25" customHeight="1" x14ac:dyDescent="0.15">
      <c r="A107" s="425"/>
      <c r="B107" s="426"/>
      <c r="C107" s="426"/>
      <c r="D107" s="426"/>
      <c r="E107" s="426"/>
      <c r="F107" s="427"/>
      <c r="G107" s="104" t="s">
        <v>618</v>
      </c>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t="s">
        <v>625</v>
      </c>
      <c r="AC107" s="549"/>
      <c r="AD107" s="550"/>
      <c r="AE107" s="421">
        <v>241</v>
      </c>
      <c r="AF107" s="421"/>
      <c r="AG107" s="421"/>
      <c r="AH107" s="421"/>
      <c r="AI107" s="421">
        <v>243</v>
      </c>
      <c r="AJ107" s="421"/>
      <c r="AK107" s="421"/>
      <c r="AL107" s="421"/>
      <c r="AM107" s="421">
        <v>239</v>
      </c>
      <c r="AN107" s="421"/>
      <c r="AO107" s="421"/>
      <c r="AP107" s="421"/>
      <c r="AQ107" s="216" t="s">
        <v>627</v>
      </c>
      <c r="AR107" s="217"/>
      <c r="AS107" s="217"/>
      <c r="AT107" s="218"/>
      <c r="AU107" s="216" t="s">
        <v>627</v>
      </c>
      <c r="AV107" s="217"/>
      <c r="AW107" s="217"/>
      <c r="AX107" s="218"/>
    </row>
    <row r="108" spans="1:60" ht="23.25"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t="s">
        <v>627</v>
      </c>
      <c r="AC108" s="472"/>
      <c r="AD108" s="473"/>
      <c r="AE108" s="421" t="s">
        <v>627</v>
      </c>
      <c r="AF108" s="421"/>
      <c r="AG108" s="421"/>
      <c r="AH108" s="421"/>
      <c r="AI108" s="421" t="s">
        <v>627</v>
      </c>
      <c r="AJ108" s="421"/>
      <c r="AK108" s="421"/>
      <c r="AL108" s="421"/>
      <c r="AM108" s="421" t="s">
        <v>627</v>
      </c>
      <c r="AN108" s="421"/>
      <c r="AO108" s="421"/>
      <c r="AP108" s="421"/>
      <c r="AQ108" s="216" t="s">
        <v>627</v>
      </c>
      <c r="AR108" s="217"/>
      <c r="AS108" s="217"/>
      <c r="AT108" s="218"/>
      <c r="AU108" s="271" t="s">
        <v>627</v>
      </c>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396</v>
      </c>
      <c r="AF109" s="419"/>
      <c r="AG109" s="419"/>
      <c r="AH109" s="420"/>
      <c r="AI109" s="418" t="s">
        <v>394</v>
      </c>
      <c r="AJ109" s="419"/>
      <c r="AK109" s="419"/>
      <c r="AL109" s="420"/>
      <c r="AM109" s="418" t="s">
        <v>423</v>
      </c>
      <c r="AN109" s="419"/>
      <c r="AO109" s="419"/>
      <c r="AP109" s="420"/>
      <c r="AQ109" s="282" t="s">
        <v>436</v>
      </c>
      <c r="AR109" s="283"/>
      <c r="AS109" s="283"/>
      <c r="AT109" s="322"/>
      <c r="AU109" s="282" t="s">
        <v>437</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396</v>
      </c>
      <c r="AF112" s="419"/>
      <c r="AG112" s="419"/>
      <c r="AH112" s="420"/>
      <c r="AI112" s="418" t="s">
        <v>394</v>
      </c>
      <c r="AJ112" s="419"/>
      <c r="AK112" s="419"/>
      <c r="AL112" s="420"/>
      <c r="AM112" s="418" t="s">
        <v>423</v>
      </c>
      <c r="AN112" s="419"/>
      <c r="AO112" s="419"/>
      <c r="AP112" s="420"/>
      <c r="AQ112" s="282" t="s">
        <v>436</v>
      </c>
      <c r="AR112" s="283"/>
      <c r="AS112" s="283"/>
      <c r="AT112" s="322"/>
      <c r="AU112" s="282" t="s">
        <v>437</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7"/>
      <c r="Z115" s="558"/>
      <c r="AA115" s="559"/>
      <c r="AB115" s="418" t="s">
        <v>11</v>
      </c>
      <c r="AC115" s="419"/>
      <c r="AD115" s="420"/>
      <c r="AE115" s="418" t="s">
        <v>396</v>
      </c>
      <c r="AF115" s="419"/>
      <c r="AG115" s="419"/>
      <c r="AH115" s="420"/>
      <c r="AI115" s="418" t="s">
        <v>394</v>
      </c>
      <c r="AJ115" s="419"/>
      <c r="AK115" s="419"/>
      <c r="AL115" s="420"/>
      <c r="AM115" s="418" t="s">
        <v>423</v>
      </c>
      <c r="AN115" s="419"/>
      <c r="AO115" s="419"/>
      <c r="AP115" s="420"/>
      <c r="AQ115" s="592" t="s">
        <v>438</v>
      </c>
      <c r="AR115" s="593"/>
      <c r="AS115" s="593"/>
      <c r="AT115" s="593"/>
      <c r="AU115" s="593"/>
      <c r="AV115" s="593"/>
      <c r="AW115" s="593"/>
      <c r="AX115" s="594"/>
    </row>
    <row r="116" spans="1:50" ht="23.25" customHeight="1" x14ac:dyDescent="0.15">
      <c r="A116" s="442"/>
      <c r="B116" s="443"/>
      <c r="C116" s="443"/>
      <c r="D116" s="443"/>
      <c r="E116" s="443"/>
      <c r="F116" s="444"/>
      <c r="G116" s="393" t="s">
        <v>614</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576</v>
      </c>
      <c r="AC116" s="466"/>
      <c r="AD116" s="467"/>
      <c r="AE116" s="421" t="s">
        <v>576</v>
      </c>
      <c r="AF116" s="421"/>
      <c r="AG116" s="421"/>
      <c r="AH116" s="421"/>
      <c r="AI116" s="421" t="s">
        <v>581</v>
      </c>
      <c r="AJ116" s="421"/>
      <c r="AK116" s="421"/>
      <c r="AL116" s="421"/>
      <c r="AM116" s="421" t="s">
        <v>576</v>
      </c>
      <c r="AN116" s="421"/>
      <c r="AO116" s="421"/>
      <c r="AP116" s="421"/>
      <c r="AQ116" s="216" t="s">
        <v>576</v>
      </c>
      <c r="AR116" s="217"/>
      <c r="AS116" s="217"/>
      <c r="AT116" s="217"/>
      <c r="AU116" s="217"/>
      <c r="AV116" s="217"/>
      <c r="AW116" s="217"/>
      <c r="AX116" s="219"/>
    </row>
    <row r="117" spans="1:50" ht="46.5" customHeight="1" x14ac:dyDescent="0.15">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362</v>
      </c>
      <c r="AC117" s="476"/>
      <c r="AD117" s="477"/>
      <c r="AE117" s="555" t="s">
        <v>576</v>
      </c>
      <c r="AF117" s="555"/>
      <c r="AG117" s="555"/>
      <c r="AH117" s="555"/>
      <c r="AI117" s="555" t="s">
        <v>576</v>
      </c>
      <c r="AJ117" s="555"/>
      <c r="AK117" s="555"/>
      <c r="AL117" s="555"/>
      <c r="AM117" s="555" t="s">
        <v>576</v>
      </c>
      <c r="AN117" s="555"/>
      <c r="AO117" s="555"/>
      <c r="AP117" s="555"/>
      <c r="AQ117" s="555" t="s">
        <v>576</v>
      </c>
      <c r="AR117" s="555"/>
      <c r="AS117" s="555"/>
      <c r="AT117" s="555"/>
      <c r="AU117" s="555"/>
      <c r="AV117" s="555"/>
      <c r="AW117" s="555"/>
      <c r="AX117" s="556"/>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7"/>
      <c r="Z118" s="558"/>
      <c r="AA118" s="559"/>
      <c r="AB118" s="418" t="s">
        <v>11</v>
      </c>
      <c r="AC118" s="419"/>
      <c r="AD118" s="420"/>
      <c r="AE118" s="418" t="s">
        <v>396</v>
      </c>
      <c r="AF118" s="419"/>
      <c r="AG118" s="419"/>
      <c r="AH118" s="420"/>
      <c r="AI118" s="418" t="s">
        <v>394</v>
      </c>
      <c r="AJ118" s="419"/>
      <c r="AK118" s="419"/>
      <c r="AL118" s="420"/>
      <c r="AM118" s="418" t="s">
        <v>423</v>
      </c>
      <c r="AN118" s="419"/>
      <c r="AO118" s="419"/>
      <c r="AP118" s="420"/>
      <c r="AQ118" s="592" t="s">
        <v>438</v>
      </c>
      <c r="AR118" s="593"/>
      <c r="AS118" s="593"/>
      <c r="AT118" s="593"/>
      <c r="AU118" s="593"/>
      <c r="AV118" s="593"/>
      <c r="AW118" s="593"/>
      <c r="AX118" s="594"/>
    </row>
    <row r="119" spans="1:50" ht="23.25" customHeight="1" x14ac:dyDescent="0.15">
      <c r="A119" s="442"/>
      <c r="B119" s="443"/>
      <c r="C119" s="443"/>
      <c r="D119" s="443"/>
      <c r="E119" s="443"/>
      <c r="F119" s="444"/>
      <c r="G119" s="393" t="s">
        <v>617</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t="s">
        <v>576</v>
      </c>
      <c r="AC119" s="466"/>
      <c r="AD119" s="467"/>
      <c r="AE119" s="421" t="s">
        <v>576</v>
      </c>
      <c r="AF119" s="421"/>
      <c r="AG119" s="421"/>
      <c r="AH119" s="421"/>
      <c r="AI119" s="421" t="s">
        <v>576</v>
      </c>
      <c r="AJ119" s="421"/>
      <c r="AK119" s="421"/>
      <c r="AL119" s="421"/>
      <c r="AM119" s="421" t="s">
        <v>576</v>
      </c>
      <c r="AN119" s="421"/>
      <c r="AO119" s="421"/>
      <c r="AP119" s="421"/>
      <c r="AQ119" s="421" t="s">
        <v>576</v>
      </c>
      <c r="AR119" s="421"/>
      <c r="AS119" s="421"/>
      <c r="AT119" s="421"/>
      <c r="AU119" s="421"/>
      <c r="AV119" s="421"/>
      <c r="AW119" s="421"/>
      <c r="AX119" s="554"/>
    </row>
    <row r="120" spans="1:50" ht="46.5"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5" t="s">
        <v>576</v>
      </c>
      <c r="AF120" s="555"/>
      <c r="AG120" s="555"/>
      <c r="AH120" s="555"/>
      <c r="AI120" s="555" t="s">
        <v>576</v>
      </c>
      <c r="AJ120" s="555"/>
      <c r="AK120" s="555"/>
      <c r="AL120" s="555"/>
      <c r="AM120" s="555" t="s">
        <v>576</v>
      </c>
      <c r="AN120" s="555"/>
      <c r="AO120" s="555"/>
      <c r="AP120" s="555"/>
      <c r="AQ120" s="555" t="s">
        <v>576</v>
      </c>
      <c r="AR120" s="555"/>
      <c r="AS120" s="555"/>
      <c r="AT120" s="555"/>
      <c r="AU120" s="555"/>
      <c r="AV120" s="555"/>
      <c r="AW120" s="555"/>
      <c r="AX120" s="556"/>
    </row>
    <row r="121" spans="1:50" ht="23.25"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7"/>
      <c r="Z121" s="558"/>
      <c r="AA121" s="559"/>
      <c r="AB121" s="418" t="s">
        <v>11</v>
      </c>
      <c r="AC121" s="419"/>
      <c r="AD121" s="420"/>
      <c r="AE121" s="418" t="s">
        <v>396</v>
      </c>
      <c r="AF121" s="419"/>
      <c r="AG121" s="419"/>
      <c r="AH121" s="420"/>
      <c r="AI121" s="418" t="s">
        <v>394</v>
      </c>
      <c r="AJ121" s="419"/>
      <c r="AK121" s="419"/>
      <c r="AL121" s="420"/>
      <c r="AM121" s="418" t="s">
        <v>423</v>
      </c>
      <c r="AN121" s="419"/>
      <c r="AO121" s="419"/>
      <c r="AP121" s="420"/>
      <c r="AQ121" s="592" t="s">
        <v>438</v>
      </c>
      <c r="AR121" s="593"/>
      <c r="AS121" s="593"/>
      <c r="AT121" s="593"/>
      <c r="AU121" s="593"/>
      <c r="AV121" s="593"/>
      <c r="AW121" s="593"/>
      <c r="AX121" s="594"/>
    </row>
    <row r="122" spans="1:50" ht="23.25" customHeight="1" x14ac:dyDescent="0.15">
      <c r="A122" s="442"/>
      <c r="B122" s="443"/>
      <c r="C122" s="443"/>
      <c r="D122" s="443"/>
      <c r="E122" s="443"/>
      <c r="F122" s="444"/>
      <c r="G122" s="393" t="s">
        <v>623</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t="s">
        <v>619</v>
      </c>
      <c r="AC122" s="466"/>
      <c r="AD122" s="467"/>
      <c r="AE122" s="421" t="s">
        <v>619</v>
      </c>
      <c r="AF122" s="421"/>
      <c r="AG122" s="421"/>
      <c r="AH122" s="421"/>
      <c r="AI122" s="421" t="s">
        <v>620</v>
      </c>
      <c r="AJ122" s="421"/>
      <c r="AK122" s="421"/>
      <c r="AL122" s="421"/>
      <c r="AM122" s="421" t="s">
        <v>620</v>
      </c>
      <c r="AN122" s="421"/>
      <c r="AO122" s="421"/>
      <c r="AP122" s="421"/>
      <c r="AQ122" s="421" t="s">
        <v>620</v>
      </c>
      <c r="AR122" s="421"/>
      <c r="AS122" s="421"/>
      <c r="AT122" s="421"/>
      <c r="AU122" s="421"/>
      <c r="AV122" s="421"/>
      <c r="AW122" s="421"/>
      <c r="AX122" s="554"/>
    </row>
    <row r="123" spans="1:50" ht="46.5" customHeight="1" thickBot="1" x14ac:dyDescent="0.2">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364</v>
      </c>
      <c r="AC123" s="476"/>
      <c r="AD123" s="477"/>
      <c r="AE123" s="555" t="s">
        <v>620</v>
      </c>
      <c r="AF123" s="555"/>
      <c r="AG123" s="555"/>
      <c r="AH123" s="555"/>
      <c r="AI123" s="555" t="s">
        <v>620</v>
      </c>
      <c r="AJ123" s="555"/>
      <c r="AK123" s="555"/>
      <c r="AL123" s="555"/>
      <c r="AM123" s="555" t="s">
        <v>621</v>
      </c>
      <c r="AN123" s="555"/>
      <c r="AO123" s="555"/>
      <c r="AP123" s="555"/>
      <c r="AQ123" s="555" t="s">
        <v>622</v>
      </c>
      <c r="AR123" s="555"/>
      <c r="AS123" s="555"/>
      <c r="AT123" s="555"/>
      <c r="AU123" s="555"/>
      <c r="AV123" s="555"/>
      <c r="AW123" s="555"/>
      <c r="AX123" s="556"/>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7"/>
      <c r="Z124" s="558"/>
      <c r="AA124" s="559"/>
      <c r="AB124" s="418" t="s">
        <v>11</v>
      </c>
      <c r="AC124" s="419"/>
      <c r="AD124" s="420"/>
      <c r="AE124" s="418" t="s">
        <v>396</v>
      </c>
      <c r="AF124" s="419"/>
      <c r="AG124" s="419"/>
      <c r="AH124" s="420"/>
      <c r="AI124" s="418" t="s">
        <v>394</v>
      </c>
      <c r="AJ124" s="419"/>
      <c r="AK124" s="419"/>
      <c r="AL124" s="420"/>
      <c r="AM124" s="418" t="s">
        <v>423</v>
      </c>
      <c r="AN124" s="419"/>
      <c r="AO124" s="419"/>
      <c r="AP124" s="420"/>
      <c r="AQ124" s="592" t="s">
        <v>438</v>
      </c>
      <c r="AR124" s="593"/>
      <c r="AS124" s="593"/>
      <c r="AT124" s="593"/>
      <c r="AU124" s="593"/>
      <c r="AV124" s="593"/>
      <c r="AW124" s="593"/>
      <c r="AX124" s="594"/>
    </row>
    <row r="125" spans="1:50" ht="23.25" hidden="1" customHeight="1" x14ac:dyDescent="0.15">
      <c r="A125" s="442"/>
      <c r="B125" s="443"/>
      <c r="C125" s="443"/>
      <c r="D125" s="443"/>
      <c r="E125" s="443"/>
      <c r="F125" s="444"/>
      <c r="G125" s="393" t="s">
        <v>363</v>
      </c>
      <c r="H125" s="393"/>
      <c r="I125" s="393"/>
      <c r="J125" s="393"/>
      <c r="K125" s="393"/>
      <c r="L125" s="393"/>
      <c r="M125" s="393"/>
      <c r="N125" s="393"/>
      <c r="O125" s="393"/>
      <c r="P125" s="393"/>
      <c r="Q125" s="393"/>
      <c r="R125" s="393"/>
      <c r="S125" s="393"/>
      <c r="T125" s="393"/>
      <c r="U125" s="393"/>
      <c r="V125" s="393"/>
      <c r="W125" s="393"/>
      <c r="X125" s="927"/>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4"/>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28"/>
      <c r="Y126" s="474" t="s">
        <v>49</v>
      </c>
      <c r="Z126" s="449"/>
      <c r="AA126" s="450"/>
      <c r="AB126" s="475" t="s">
        <v>362</v>
      </c>
      <c r="AC126" s="476"/>
      <c r="AD126" s="477"/>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2"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4"/>
      <c r="Z127" s="925"/>
      <c r="AA127" s="926"/>
      <c r="AB127" s="245" t="s">
        <v>11</v>
      </c>
      <c r="AC127" s="246"/>
      <c r="AD127" s="247"/>
      <c r="AE127" s="418" t="s">
        <v>396</v>
      </c>
      <c r="AF127" s="419"/>
      <c r="AG127" s="419"/>
      <c r="AH127" s="420"/>
      <c r="AI127" s="418" t="s">
        <v>394</v>
      </c>
      <c r="AJ127" s="419"/>
      <c r="AK127" s="419"/>
      <c r="AL127" s="420"/>
      <c r="AM127" s="418" t="s">
        <v>423</v>
      </c>
      <c r="AN127" s="419"/>
      <c r="AO127" s="419"/>
      <c r="AP127" s="420"/>
      <c r="AQ127" s="592" t="s">
        <v>438</v>
      </c>
      <c r="AR127" s="593"/>
      <c r="AS127" s="593"/>
      <c r="AT127" s="593"/>
      <c r="AU127" s="593"/>
      <c r="AV127" s="593"/>
      <c r="AW127" s="593"/>
      <c r="AX127" s="594"/>
    </row>
    <row r="128" spans="1:50" ht="23.25" hidden="1" customHeight="1" x14ac:dyDescent="0.15">
      <c r="A128" s="442"/>
      <c r="B128" s="443"/>
      <c r="C128" s="443"/>
      <c r="D128" s="443"/>
      <c r="E128" s="443"/>
      <c r="F128" s="444"/>
      <c r="G128" s="393" t="s">
        <v>363</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4"/>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7" t="s">
        <v>411</v>
      </c>
      <c r="B130" s="184"/>
      <c r="C130" s="183" t="s">
        <v>239</v>
      </c>
      <c r="D130" s="184"/>
      <c r="E130" s="168" t="s">
        <v>268</v>
      </c>
      <c r="F130" s="169"/>
      <c r="G130" s="170" t="s">
        <v>635</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582</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576</v>
      </c>
      <c r="AR133" s="198"/>
      <c r="AS133" s="132" t="s">
        <v>236</v>
      </c>
      <c r="AT133" s="133"/>
      <c r="AU133" s="199" t="s">
        <v>576</v>
      </c>
      <c r="AV133" s="199"/>
      <c r="AW133" s="132" t="s">
        <v>181</v>
      </c>
      <c r="AX133" s="194"/>
    </row>
    <row r="134" spans="1:50" ht="39.75" customHeight="1" x14ac:dyDescent="0.15">
      <c r="A134" s="188"/>
      <c r="B134" s="185"/>
      <c r="C134" s="179"/>
      <c r="D134" s="185"/>
      <c r="E134" s="179"/>
      <c r="F134" s="180"/>
      <c r="G134" s="103" t="s">
        <v>583</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577</v>
      </c>
      <c r="AC134" s="204"/>
      <c r="AD134" s="204"/>
      <c r="AE134" s="205">
        <v>8064</v>
      </c>
      <c r="AF134" s="206"/>
      <c r="AG134" s="206"/>
      <c r="AH134" s="206"/>
      <c r="AI134" s="205">
        <v>8295</v>
      </c>
      <c r="AJ134" s="206"/>
      <c r="AK134" s="206"/>
      <c r="AL134" s="206"/>
      <c r="AM134" s="205">
        <v>9327</v>
      </c>
      <c r="AN134" s="206"/>
      <c r="AO134" s="206"/>
      <c r="AP134" s="206"/>
      <c r="AQ134" s="205" t="s">
        <v>578</v>
      </c>
      <c r="AR134" s="206"/>
      <c r="AS134" s="206"/>
      <c r="AT134" s="206"/>
      <c r="AU134" s="205" t="s">
        <v>576</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577</v>
      </c>
      <c r="AC135" s="212"/>
      <c r="AD135" s="212"/>
      <c r="AE135" s="205">
        <v>7954</v>
      </c>
      <c r="AF135" s="206"/>
      <c r="AG135" s="206"/>
      <c r="AH135" s="206"/>
      <c r="AI135" s="205">
        <v>8064</v>
      </c>
      <c r="AJ135" s="206"/>
      <c r="AK135" s="206"/>
      <c r="AL135" s="206"/>
      <c r="AM135" s="205">
        <v>8295</v>
      </c>
      <c r="AN135" s="206"/>
      <c r="AO135" s="206"/>
      <c r="AP135" s="206"/>
      <c r="AQ135" s="205" t="s">
        <v>578</v>
      </c>
      <c r="AR135" s="206"/>
      <c r="AS135" s="206"/>
      <c r="AT135" s="206"/>
      <c r="AU135" s="205" t="s">
        <v>576</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576</v>
      </c>
      <c r="AR137" s="198"/>
      <c r="AS137" s="132" t="s">
        <v>236</v>
      </c>
      <c r="AT137" s="133"/>
      <c r="AU137" s="199" t="s">
        <v>576</v>
      </c>
      <c r="AV137" s="199"/>
      <c r="AW137" s="132" t="s">
        <v>181</v>
      </c>
      <c r="AX137" s="194"/>
    </row>
    <row r="138" spans="1:50" ht="39.75" customHeight="1" x14ac:dyDescent="0.15">
      <c r="A138" s="188"/>
      <c r="B138" s="185"/>
      <c r="C138" s="179"/>
      <c r="D138" s="185"/>
      <c r="E138" s="179"/>
      <c r="F138" s="180"/>
      <c r="G138" s="103" t="s">
        <v>616</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577</v>
      </c>
      <c r="AC138" s="204"/>
      <c r="AD138" s="204"/>
      <c r="AE138" s="205">
        <v>5466</v>
      </c>
      <c r="AF138" s="206"/>
      <c r="AG138" s="206"/>
      <c r="AH138" s="206"/>
      <c r="AI138" s="205">
        <v>6019</v>
      </c>
      <c r="AJ138" s="206"/>
      <c r="AK138" s="206"/>
      <c r="AL138" s="206"/>
      <c r="AM138" s="205">
        <v>6482</v>
      </c>
      <c r="AN138" s="206"/>
      <c r="AO138" s="206"/>
      <c r="AP138" s="206"/>
      <c r="AQ138" s="205" t="s">
        <v>576</v>
      </c>
      <c r="AR138" s="206"/>
      <c r="AS138" s="206"/>
      <c r="AT138" s="206"/>
      <c r="AU138" s="205" t="s">
        <v>576</v>
      </c>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576</v>
      </c>
      <c r="AC139" s="212"/>
      <c r="AD139" s="212"/>
      <c r="AE139" s="205" t="s">
        <v>576</v>
      </c>
      <c r="AF139" s="206"/>
      <c r="AG139" s="206"/>
      <c r="AH139" s="206"/>
      <c r="AI139" s="205" t="s">
        <v>576</v>
      </c>
      <c r="AJ139" s="206"/>
      <c r="AK139" s="206"/>
      <c r="AL139" s="206"/>
      <c r="AM139" s="205" t="s">
        <v>576</v>
      </c>
      <c r="AN139" s="206"/>
      <c r="AO139" s="206"/>
      <c r="AP139" s="206"/>
      <c r="AQ139" s="205" t="s">
        <v>576</v>
      </c>
      <c r="AR139" s="206"/>
      <c r="AS139" s="206"/>
      <c r="AT139" s="206"/>
      <c r="AU139" s="205" t="s">
        <v>576</v>
      </c>
      <c r="AV139" s="206"/>
      <c r="AW139" s="206"/>
      <c r="AX139" s="207"/>
    </row>
    <row r="140" spans="1:50" ht="18.75"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t="s">
        <v>576</v>
      </c>
      <c r="AR141" s="198"/>
      <c r="AS141" s="132" t="s">
        <v>236</v>
      </c>
      <c r="AT141" s="133"/>
      <c r="AU141" s="199" t="s">
        <v>576</v>
      </c>
      <c r="AV141" s="199"/>
      <c r="AW141" s="132" t="s">
        <v>181</v>
      </c>
      <c r="AX141" s="194"/>
    </row>
    <row r="142" spans="1:50" ht="45" customHeight="1" x14ac:dyDescent="0.15">
      <c r="A142" s="188"/>
      <c r="B142" s="185"/>
      <c r="C142" s="179"/>
      <c r="D142" s="185"/>
      <c r="E142" s="179"/>
      <c r="F142" s="180"/>
      <c r="G142" s="103" t="s">
        <v>609</v>
      </c>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t="s">
        <v>574</v>
      </c>
      <c r="AC142" s="204"/>
      <c r="AD142" s="204"/>
      <c r="AE142" s="205">
        <v>600</v>
      </c>
      <c r="AF142" s="206"/>
      <c r="AG142" s="206"/>
      <c r="AH142" s="206"/>
      <c r="AI142" s="205">
        <v>105</v>
      </c>
      <c r="AJ142" s="206"/>
      <c r="AK142" s="206"/>
      <c r="AL142" s="206"/>
      <c r="AM142" s="205">
        <v>104</v>
      </c>
      <c r="AN142" s="206"/>
      <c r="AO142" s="206"/>
      <c r="AP142" s="206"/>
      <c r="AQ142" s="205" t="s">
        <v>576</v>
      </c>
      <c r="AR142" s="206"/>
      <c r="AS142" s="206"/>
      <c r="AT142" s="206"/>
      <c r="AU142" s="205" t="s">
        <v>576</v>
      </c>
      <c r="AV142" s="206"/>
      <c r="AW142" s="206"/>
      <c r="AX142" s="207"/>
    </row>
    <row r="143" spans="1:50" ht="45"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576</v>
      </c>
      <c r="AC143" s="212"/>
      <c r="AD143" s="212"/>
      <c r="AE143" s="205" t="s">
        <v>576</v>
      </c>
      <c r="AF143" s="206"/>
      <c r="AG143" s="206"/>
      <c r="AH143" s="206"/>
      <c r="AI143" s="205" t="s">
        <v>576</v>
      </c>
      <c r="AJ143" s="206"/>
      <c r="AK143" s="206"/>
      <c r="AL143" s="206"/>
      <c r="AM143" s="205" t="s">
        <v>576</v>
      </c>
      <c r="AN143" s="206"/>
      <c r="AO143" s="206"/>
      <c r="AP143" s="206"/>
      <c r="AQ143" s="205" t="s">
        <v>576</v>
      </c>
      <c r="AR143" s="206"/>
      <c r="AS143" s="206"/>
      <c r="AT143" s="206"/>
      <c r="AU143" s="205" t="s">
        <v>576</v>
      </c>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customHeight="1" x14ac:dyDescent="0.15">
      <c r="A428" s="188"/>
      <c r="B428" s="185"/>
      <c r="C428" s="179"/>
      <c r="D428" s="185"/>
      <c r="E428" s="124" t="s">
        <v>630</v>
      </c>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426</v>
      </c>
      <c r="D430" s="929"/>
      <c r="E430" s="173" t="s">
        <v>404</v>
      </c>
      <c r="F430" s="896"/>
      <c r="G430" s="897" t="s">
        <v>255</v>
      </c>
      <c r="H430" s="122"/>
      <c r="I430" s="122"/>
      <c r="J430" s="898" t="s">
        <v>575</v>
      </c>
      <c r="K430" s="899"/>
      <c r="L430" s="899"/>
      <c r="M430" s="899"/>
      <c r="N430" s="899"/>
      <c r="O430" s="899"/>
      <c r="P430" s="899"/>
      <c r="Q430" s="899"/>
      <c r="R430" s="899"/>
      <c r="S430" s="899"/>
      <c r="T430" s="900"/>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1"/>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417</v>
      </c>
      <c r="AJ431" s="339"/>
      <c r="AK431" s="339"/>
      <c r="AL431" s="158"/>
      <c r="AM431" s="339" t="s">
        <v>430</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576</v>
      </c>
      <c r="AF432" s="199"/>
      <c r="AG432" s="132" t="s">
        <v>236</v>
      </c>
      <c r="AH432" s="133"/>
      <c r="AI432" s="155"/>
      <c r="AJ432" s="155"/>
      <c r="AK432" s="155"/>
      <c r="AL432" s="153"/>
      <c r="AM432" s="155"/>
      <c r="AN432" s="155"/>
      <c r="AO432" s="155"/>
      <c r="AP432" s="153"/>
      <c r="AQ432" s="591" t="s">
        <v>576</v>
      </c>
      <c r="AR432" s="199"/>
      <c r="AS432" s="132" t="s">
        <v>236</v>
      </c>
      <c r="AT432" s="133"/>
      <c r="AU432" s="199" t="s">
        <v>576</v>
      </c>
      <c r="AV432" s="199"/>
      <c r="AW432" s="132" t="s">
        <v>181</v>
      </c>
      <c r="AX432" s="194"/>
    </row>
    <row r="433" spans="1:50" ht="23.25" customHeight="1" x14ac:dyDescent="0.15">
      <c r="A433" s="188"/>
      <c r="B433" s="185"/>
      <c r="C433" s="179"/>
      <c r="D433" s="185"/>
      <c r="E433" s="342"/>
      <c r="F433" s="343"/>
      <c r="G433" s="103" t="s">
        <v>576</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584</v>
      </c>
      <c r="AC433" s="212"/>
      <c r="AD433" s="212"/>
      <c r="AE433" s="340" t="s">
        <v>576</v>
      </c>
      <c r="AF433" s="206"/>
      <c r="AG433" s="206"/>
      <c r="AH433" s="206"/>
      <c r="AI433" s="340" t="s">
        <v>576</v>
      </c>
      <c r="AJ433" s="206"/>
      <c r="AK433" s="206"/>
      <c r="AL433" s="206"/>
      <c r="AM433" s="340" t="s">
        <v>576</v>
      </c>
      <c r="AN433" s="206"/>
      <c r="AO433" s="206"/>
      <c r="AP433" s="341"/>
      <c r="AQ433" s="340" t="s">
        <v>576</v>
      </c>
      <c r="AR433" s="206"/>
      <c r="AS433" s="206"/>
      <c r="AT433" s="341"/>
      <c r="AU433" s="206" t="s">
        <v>576</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576</v>
      </c>
      <c r="AC434" s="204"/>
      <c r="AD434" s="204"/>
      <c r="AE434" s="340" t="s">
        <v>576</v>
      </c>
      <c r="AF434" s="206"/>
      <c r="AG434" s="206"/>
      <c r="AH434" s="341"/>
      <c r="AI434" s="340" t="s">
        <v>576</v>
      </c>
      <c r="AJ434" s="206"/>
      <c r="AK434" s="206"/>
      <c r="AL434" s="206"/>
      <c r="AM434" s="340" t="s">
        <v>576</v>
      </c>
      <c r="AN434" s="206"/>
      <c r="AO434" s="206"/>
      <c r="AP434" s="341"/>
      <c r="AQ434" s="340" t="s">
        <v>576</v>
      </c>
      <c r="AR434" s="206"/>
      <c r="AS434" s="206"/>
      <c r="AT434" s="341"/>
      <c r="AU434" s="206" t="s">
        <v>576</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0" t="s">
        <v>182</v>
      </c>
      <c r="AC435" s="580"/>
      <c r="AD435" s="580"/>
      <c r="AE435" s="340" t="s">
        <v>576</v>
      </c>
      <c r="AF435" s="206"/>
      <c r="AG435" s="206"/>
      <c r="AH435" s="341"/>
      <c r="AI435" s="340" t="s">
        <v>576</v>
      </c>
      <c r="AJ435" s="206"/>
      <c r="AK435" s="206"/>
      <c r="AL435" s="206"/>
      <c r="AM435" s="340" t="s">
        <v>585</v>
      </c>
      <c r="AN435" s="206"/>
      <c r="AO435" s="206"/>
      <c r="AP435" s="341"/>
      <c r="AQ435" s="340" t="s">
        <v>576</v>
      </c>
      <c r="AR435" s="206"/>
      <c r="AS435" s="206"/>
      <c r="AT435" s="341"/>
      <c r="AU435" s="206" t="s">
        <v>576</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417</v>
      </c>
      <c r="AJ436" s="339"/>
      <c r="AK436" s="339"/>
      <c r="AL436" s="158"/>
      <c r="AM436" s="339" t="s">
        <v>430</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1"/>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0" t="s">
        <v>182</v>
      </c>
      <c r="AC440" s="580"/>
      <c r="AD440" s="580"/>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417</v>
      </c>
      <c r="AJ441" s="339"/>
      <c r="AK441" s="339"/>
      <c r="AL441" s="158"/>
      <c r="AM441" s="339" t="s">
        <v>430</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1"/>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0" t="s">
        <v>182</v>
      </c>
      <c r="AC445" s="580"/>
      <c r="AD445" s="580"/>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417</v>
      </c>
      <c r="AJ446" s="339"/>
      <c r="AK446" s="339"/>
      <c r="AL446" s="158"/>
      <c r="AM446" s="339" t="s">
        <v>430</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1"/>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0" t="s">
        <v>182</v>
      </c>
      <c r="AC450" s="580"/>
      <c r="AD450" s="580"/>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417</v>
      </c>
      <c r="AJ451" s="339"/>
      <c r="AK451" s="339"/>
      <c r="AL451" s="158"/>
      <c r="AM451" s="339" t="s">
        <v>430</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1"/>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0" t="s">
        <v>182</v>
      </c>
      <c r="AC455" s="580"/>
      <c r="AD455" s="580"/>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417</v>
      </c>
      <c r="AJ456" s="339"/>
      <c r="AK456" s="339"/>
      <c r="AL456" s="158"/>
      <c r="AM456" s="339" t="s">
        <v>430</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576</v>
      </c>
      <c r="AF457" s="199"/>
      <c r="AG457" s="132" t="s">
        <v>236</v>
      </c>
      <c r="AH457" s="133"/>
      <c r="AI457" s="155"/>
      <c r="AJ457" s="155"/>
      <c r="AK457" s="155"/>
      <c r="AL457" s="153"/>
      <c r="AM457" s="155"/>
      <c r="AN457" s="155"/>
      <c r="AO457" s="155"/>
      <c r="AP457" s="153"/>
      <c r="AQ457" s="591" t="s">
        <v>576</v>
      </c>
      <c r="AR457" s="199"/>
      <c r="AS457" s="132" t="s">
        <v>236</v>
      </c>
      <c r="AT457" s="133"/>
      <c r="AU457" s="199" t="s">
        <v>585</v>
      </c>
      <c r="AV457" s="199"/>
      <c r="AW457" s="132" t="s">
        <v>181</v>
      </c>
      <c r="AX457" s="194"/>
    </row>
    <row r="458" spans="1:50" ht="23.25" customHeight="1" x14ac:dyDescent="0.15">
      <c r="A458" s="188"/>
      <c r="B458" s="185"/>
      <c r="C458" s="179"/>
      <c r="D458" s="185"/>
      <c r="E458" s="342"/>
      <c r="F458" s="343"/>
      <c r="G458" s="103" t="s">
        <v>578</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576</v>
      </c>
      <c r="AC458" s="212"/>
      <c r="AD458" s="212"/>
      <c r="AE458" s="340" t="s">
        <v>576</v>
      </c>
      <c r="AF458" s="206"/>
      <c r="AG458" s="206"/>
      <c r="AH458" s="206"/>
      <c r="AI458" s="340" t="s">
        <v>576</v>
      </c>
      <c r="AJ458" s="206"/>
      <c r="AK458" s="206"/>
      <c r="AL458" s="206"/>
      <c r="AM458" s="340" t="s">
        <v>586</v>
      </c>
      <c r="AN458" s="206"/>
      <c r="AO458" s="206"/>
      <c r="AP458" s="341"/>
      <c r="AQ458" s="340" t="s">
        <v>576</v>
      </c>
      <c r="AR458" s="206"/>
      <c r="AS458" s="206"/>
      <c r="AT458" s="341"/>
      <c r="AU458" s="206" t="s">
        <v>576</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576</v>
      </c>
      <c r="AC459" s="204"/>
      <c r="AD459" s="204"/>
      <c r="AE459" s="340" t="s">
        <v>576</v>
      </c>
      <c r="AF459" s="206"/>
      <c r="AG459" s="206"/>
      <c r="AH459" s="341"/>
      <c r="AI459" s="340" t="s">
        <v>576</v>
      </c>
      <c r="AJ459" s="206"/>
      <c r="AK459" s="206"/>
      <c r="AL459" s="206"/>
      <c r="AM459" s="340" t="s">
        <v>576</v>
      </c>
      <c r="AN459" s="206"/>
      <c r="AO459" s="206"/>
      <c r="AP459" s="341"/>
      <c r="AQ459" s="340" t="s">
        <v>576</v>
      </c>
      <c r="AR459" s="206"/>
      <c r="AS459" s="206"/>
      <c r="AT459" s="341"/>
      <c r="AU459" s="206" t="s">
        <v>576</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0" t="s">
        <v>14</v>
      </c>
      <c r="AC460" s="580"/>
      <c r="AD460" s="580"/>
      <c r="AE460" s="340" t="s">
        <v>576</v>
      </c>
      <c r="AF460" s="206"/>
      <c r="AG460" s="206"/>
      <c r="AH460" s="341"/>
      <c r="AI460" s="340" t="s">
        <v>585</v>
      </c>
      <c r="AJ460" s="206"/>
      <c r="AK460" s="206"/>
      <c r="AL460" s="206"/>
      <c r="AM460" s="340" t="s">
        <v>576</v>
      </c>
      <c r="AN460" s="206"/>
      <c r="AO460" s="206"/>
      <c r="AP460" s="341"/>
      <c r="AQ460" s="340" t="s">
        <v>576</v>
      </c>
      <c r="AR460" s="206"/>
      <c r="AS460" s="206"/>
      <c r="AT460" s="341"/>
      <c r="AU460" s="206" t="s">
        <v>576</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417</v>
      </c>
      <c r="AJ461" s="339"/>
      <c r="AK461" s="339"/>
      <c r="AL461" s="158"/>
      <c r="AM461" s="339" t="s">
        <v>430</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1"/>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0" t="s">
        <v>14</v>
      </c>
      <c r="AC465" s="580"/>
      <c r="AD465" s="580"/>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417</v>
      </c>
      <c r="AJ466" s="339"/>
      <c r="AK466" s="339"/>
      <c r="AL466" s="158"/>
      <c r="AM466" s="339" t="s">
        <v>430</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1"/>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0" t="s">
        <v>14</v>
      </c>
      <c r="AC470" s="580"/>
      <c r="AD470" s="580"/>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417</v>
      </c>
      <c r="AJ471" s="339"/>
      <c r="AK471" s="339"/>
      <c r="AL471" s="158"/>
      <c r="AM471" s="339" t="s">
        <v>430</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1"/>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0" t="s">
        <v>14</v>
      </c>
      <c r="AC475" s="580"/>
      <c r="AD475" s="580"/>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417</v>
      </c>
      <c r="AJ476" s="339"/>
      <c r="AK476" s="339"/>
      <c r="AL476" s="158"/>
      <c r="AM476" s="339" t="s">
        <v>430</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1"/>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0" t="s">
        <v>14</v>
      </c>
      <c r="AC480" s="580"/>
      <c r="AD480" s="580"/>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576</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897" t="s">
        <v>255</v>
      </c>
      <c r="H484" s="122"/>
      <c r="I484" s="122"/>
      <c r="J484" s="898"/>
      <c r="K484" s="899"/>
      <c r="L484" s="899"/>
      <c r="M484" s="899"/>
      <c r="N484" s="899"/>
      <c r="O484" s="899"/>
      <c r="P484" s="899"/>
      <c r="Q484" s="899"/>
      <c r="R484" s="899"/>
      <c r="S484" s="899"/>
      <c r="T484" s="900"/>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1"/>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417</v>
      </c>
      <c r="AJ485" s="339"/>
      <c r="AK485" s="339"/>
      <c r="AL485" s="158"/>
      <c r="AM485" s="339" t="s">
        <v>430</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1"/>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0" t="s">
        <v>182</v>
      </c>
      <c r="AC489" s="580"/>
      <c r="AD489" s="580"/>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417</v>
      </c>
      <c r="AJ490" s="339"/>
      <c r="AK490" s="339"/>
      <c r="AL490" s="158"/>
      <c r="AM490" s="339" t="s">
        <v>430</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1"/>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0" t="s">
        <v>182</v>
      </c>
      <c r="AC494" s="580"/>
      <c r="AD494" s="580"/>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417</v>
      </c>
      <c r="AJ495" s="339"/>
      <c r="AK495" s="339"/>
      <c r="AL495" s="158"/>
      <c r="AM495" s="339" t="s">
        <v>430</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1"/>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0" t="s">
        <v>182</v>
      </c>
      <c r="AC499" s="580"/>
      <c r="AD499" s="580"/>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417</v>
      </c>
      <c r="AJ500" s="339"/>
      <c r="AK500" s="339"/>
      <c r="AL500" s="158"/>
      <c r="AM500" s="339" t="s">
        <v>430</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1"/>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0" t="s">
        <v>182</v>
      </c>
      <c r="AC504" s="580"/>
      <c r="AD504" s="580"/>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417</v>
      </c>
      <c r="AJ505" s="339"/>
      <c r="AK505" s="339"/>
      <c r="AL505" s="158"/>
      <c r="AM505" s="339" t="s">
        <v>430</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1"/>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0" t="s">
        <v>182</v>
      </c>
      <c r="AC509" s="580"/>
      <c r="AD509" s="580"/>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417</v>
      </c>
      <c r="AJ510" s="339"/>
      <c r="AK510" s="339"/>
      <c r="AL510" s="158"/>
      <c r="AM510" s="339" t="s">
        <v>430</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1"/>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0" t="s">
        <v>14</v>
      </c>
      <c r="AC514" s="580"/>
      <c r="AD514" s="580"/>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417</v>
      </c>
      <c r="AJ515" s="339"/>
      <c r="AK515" s="339"/>
      <c r="AL515" s="158"/>
      <c r="AM515" s="339" t="s">
        <v>430</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1"/>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0" t="s">
        <v>14</v>
      </c>
      <c r="AC519" s="580"/>
      <c r="AD519" s="580"/>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417</v>
      </c>
      <c r="AJ520" s="339"/>
      <c r="AK520" s="339"/>
      <c r="AL520" s="158"/>
      <c r="AM520" s="339" t="s">
        <v>430</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1"/>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0" t="s">
        <v>14</v>
      </c>
      <c r="AC524" s="580"/>
      <c r="AD524" s="580"/>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417</v>
      </c>
      <c r="AJ525" s="339"/>
      <c r="AK525" s="339"/>
      <c r="AL525" s="158"/>
      <c r="AM525" s="339" t="s">
        <v>430</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1"/>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0" t="s">
        <v>14</v>
      </c>
      <c r="AC529" s="580"/>
      <c r="AD529" s="580"/>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417</v>
      </c>
      <c r="AJ530" s="339"/>
      <c r="AK530" s="339"/>
      <c r="AL530" s="158"/>
      <c r="AM530" s="339" t="s">
        <v>430</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1"/>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0" t="s">
        <v>14</v>
      </c>
      <c r="AC534" s="580"/>
      <c r="AD534" s="580"/>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897" t="s">
        <v>255</v>
      </c>
      <c r="H538" s="122"/>
      <c r="I538" s="122"/>
      <c r="J538" s="898"/>
      <c r="K538" s="899"/>
      <c r="L538" s="899"/>
      <c r="M538" s="899"/>
      <c r="N538" s="899"/>
      <c r="O538" s="899"/>
      <c r="P538" s="899"/>
      <c r="Q538" s="899"/>
      <c r="R538" s="899"/>
      <c r="S538" s="899"/>
      <c r="T538" s="900"/>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1"/>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417</v>
      </c>
      <c r="AJ539" s="339"/>
      <c r="AK539" s="339"/>
      <c r="AL539" s="158"/>
      <c r="AM539" s="339" t="s">
        <v>430</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1"/>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0" t="s">
        <v>182</v>
      </c>
      <c r="AC543" s="580"/>
      <c r="AD543" s="580"/>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417</v>
      </c>
      <c r="AJ544" s="339"/>
      <c r="AK544" s="339"/>
      <c r="AL544" s="158"/>
      <c r="AM544" s="339" t="s">
        <v>430</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1"/>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0" t="s">
        <v>182</v>
      </c>
      <c r="AC548" s="580"/>
      <c r="AD548" s="580"/>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417</v>
      </c>
      <c r="AJ549" s="339"/>
      <c r="AK549" s="339"/>
      <c r="AL549" s="158"/>
      <c r="AM549" s="339" t="s">
        <v>430</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1"/>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0" t="s">
        <v>182</v>
      </c>
      <c r="AC553" s="580"/>
      <c r="AD553" s="580"/>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417</v>
      </c>
      <c r="AJ554" s="339"/>
      <c r="AK554" s="339"/>
      <c r="AL554" s="158"/>
      <c r="AM554" s="339" t="s">
        <v>430</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1"/>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0" t="s">
        <v>182</v>
      </c>
      <c r="AC558" s="580"/>
      <c r="AD558" s="580"/>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417</v>
      </c>
      <c r="AJ559" s="339"/>
      <c r="AK559" s="339"/>
      <c r="AL559" s="158"/>
      <c r="AM559" s="339" t="s">
        <v>430</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1"/>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0" t="s">
        <v>182</v>
      </c>
      <c r="AC563" s="580"/>
      <c r="AD563" s="580"/>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417</v>
      </c>
      <c r="AJ564" s="339"/>
      <c r="AK564" s="339"/>
      <c r="AL564" s="158"/>
      <c r="AM564" s="339" t="s">
        <v>430</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1"/>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0" t="s">
        <v>14</v>
      </c>
      <c r="AC568" s="580"/>
      <c r="AD568" s="580"/>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417</v>
      </c>
      <c r="AJ569" s="339"/>
      <c r="AK569" s="339"/>
      <c r="AL569" s="158"/>
      <c r="AM569" s="339" t="s">
        <v>430</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1"/>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0" t="s">
        <v>14</v>
      </c>
      <c r="AC573" s="580"/>
      <c r="AD573" s="580"/>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417</v>
      </c>
      <c r="AJ574" s="339"/>
      <c r="AK574" s="339"/>
      <c r="AL574" s="158"/>
      <c r="AM574" s="339" t="s">
        <v>430</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1"/>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0" t="s">
        <v>14</v>
      </c>
      <c r="AC578" s="580"/>
      <c r="AD578" s="580"/>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417</v>
      </c>
      <c r="AJ579" s="339"/>
      <c r="AK579" s="339"/>
      <c r="AL579" s="158"/>
      <c r="AM579" s="339" t="s">
        <v>430</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1"/>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0" t="s">
        <v>14</v>
      </c>
      <c r="AC583" s="580"/>
      <c r="AD583" s="580"/>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417</v>
      </c>
      <c r="AJ584" s="339"/>
      <c r="AK584" s="339"/>
      <c r="AL584" s="158"/>
      <c r="AM584" s="339" t="s">
        <v>430</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1"/>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0" t="s">
        <v>14</v>
      </c>
      <c r="AC588" s="580"/>
      <c r="AD588" s="580"/>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897" t="s">
        <v>255</v>
      </c>
      <c r="H592" s="122"/>
      <c r="I592" s="122"/>
      <c r="J592" s="898"/>
      <c r="K592" s="899"/>
      <c r="L592" s="899"/>
      <c r="M592" s="899"/>
      <c r="N592" s="899"/>
      <c r="O592" s="899"/>
      <c r="P592" s="899"/>
      <c r="Q592" s="899"/>
      <c r="R592" s="899"/>
      <c r="S592" s="899"/>
      <c r="T592" s="900"/>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1"/>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417</v>
      </c>
      <c r="AJ593" s="339"/>
      <c r="AK593" s="339"/>
      <c r="AL593" s="158"/>
      <c r="AM593" s="339" t="s">
        <v>430</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1"/>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0" t="s">
        <v>182</v>
      </c>
      <c r="AC597" s="580"/>
      <c r="AD597" s="580"/>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417</v>
      </c>
      <c r="AJ598" s="339"/>
      <c r="AK598" s="339"/>
      <c r="AL598" s="158"/>
      <c r="AM598" s="339" t="s">
        <v>430</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1"/>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0" t="s">
        <v>182</v>
      </c>
      <c r="AC602" s="580"/>
      <c r="AD602" s="580"/>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417</v>
      </c>
      <c r="AJ603" s="339"/>
      <c r="AK603" s="339"/>
      <c r="AL603" s="158"/>
      <c r="AM603" s="339" t="s">
        <v>430</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1"/>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0" t="s">
        <v>182</v>
      </c>
      <c r="AC607" s="580"/>
      <c r="AD607" s="580"/>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417</v>
      </c>
      <c r="AJ608" s="339"/>
      <c r="AK608" s="339"/>
      <c r="AL608" s="158"/>
      <c r="AM608" s="339" t="s">
        <v>430</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1"/>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0" t="s">
        <v>182</v>
      </c>
      <c r="AC612" s="580"/>
      <c r="AD612" s="580"/>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417</v>
      </c>
      <c r="AJ613" s="339"/>
      <c r="AK613" s="339"/>
      <c r="AL613" s="158"/>
      <c r="AM613" s="339" t="s">
        <v>430</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1"/>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0" t="s">
        <v>182</v>
      </c>
      <c r="AC617" s="580"/>
      <c r="AD617" s="580"/>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417</v>
      </c>
      <c r="AJ618" s="339"/>
      <c r="AK618" s="339"/>
      <c r="AL618" s="158"/>
      <c r="AM618" s="339" t="s">
        <v>430</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1"/>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0" t="s">
        <v>14</v>
      </c>
      <c r="AC622" s="580"/>
      <c r="AD622" s="580"/>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417</v>
      </c>
      <c r="AJ623" s="339"/>
      <c r="AK623" s="339"/>
      <c r="AL623" s="158"/>
      <c r="AM623" s="339" t="s">
        <v>430</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1"/>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0" t="s">
        <v>14</v>
      </c>
      <c r="AC627" s="580"/>
      <c r="AD627" s="580"/>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417</v>
      </c>
      <c r="AJ628" s="339"/>
      <c r="AK628" s="339"/>
      <c r="AL628" s="158"/>
      <c r="AM628" s="339" t="s">
        <v>430</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1"/>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0" t="s">
        <v>14</v>
      </c>
      <c r="AC632" s="580"/>
      <c r="AD632" s="580"/>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417</v>
      </c>
      <c r="AJ633" s="339"/>
      <c r="AK633" s="339"/>
      <c r="AL633" s="158"/>
      <c r="AM633" s="339" t="s">
        <v>430</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1"/>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0" t="s">
        <v>14</v>
      </c>
      <c r="AC637" s="580"/>
      <c r="AD637" s="580"/>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417</v>
      </c>
      <c r="AJ638" s="339"/>
      <c r="AK638" s="339"/>
      <c r="AL638" s="158"/>
      <c r="AM638" s="339" t="s">
        <v>430</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1"/>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0" t="s">
        <v>14</v>
      </c>
      <c r="AC642" s="580"/>
      <c r="AD642" s="580"/>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897" t="s">
        <v>255</v>
      </c>
      <c r="H646" s="122"/>
      <c r="I646" s="122"/>
      <c r="J646" s="898"/>
      <c r="K646" s="899"/>
      <c r="L646" s="899"/>
      <c r="M646" s="899"/>
      <c r="N646" s="899"/>
      <c r="O646" s="899"/>
      <c r="P646" s="899"/>
      <c r="Q646" s="899"/>
      <c r="R646" s="899"/>
      <c r="S646" s="899"/>
      <c r="T646" s="900"/>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1"/>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417</v>
      </c>
      <c r="AJ647" s="339"/>
      <c r="AK647" s="339"/>
      <c r="AL647" s="158"/>
      <c r="AM647" s="339" t="s">
        <v>430</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1"/>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0" t="s">
        <v>182</v>
      </c>
      <c r="AC651" s="580"/>
      <c r="AD651" s="580"/>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417</v>
      </c>
      <c r="AJ652" s="339"/>
      <c r="AK652" s="339"/>
      <c r="AL652" s="158"/>
      <c r="AM652" s="339" t="s">
        <v>430</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1"/>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0" t="s">
        <v>182</v>
      </c>
      <c r="AC656" s="580"/>
      <c r="AD656" s="580"/>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417</v>
      </c>
      <c r="AJ657" s="339"/>
      <c r="AK657" s="339"/>
      <c r="AL657" s="158"/>
      <c r="AM657" s="339" t="s">
        <v>430</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1"/>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0" t="s">
        <v>182</v>
      </c>
      <c r="AC661" s="580"/>
      <c r="AD661" s="580"/>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417</v>
      </c>
      <c r="AJ662" s="339"/>
      <c r="AK662" s="339"/>
      <c r="AL662" s="158"/>
      <c r="AM662" s="339" t="s">
        <v>430</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1"/>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0" t="s">
        <v>182</v>
      </c>
      <c r="AC666" s="580"/>
      <c r="AD666" s="580"/>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417</v>
      </c>
      <c r="AJ667" s="339"/>
      <c r="AK667" s="339"/>
      <c r="AL667" s="158"/>
      <c r="AM667" s="339" t="s">
        <v>430</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1"/>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0" t="s">
        <v>182</v>
      </c>
      <c r="AC671" s="580"/>
      <c r="AD671" s="580"/>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417</v>
      </c>
      <c r="AJ672" s="339"/>
      <c r="AK672" s="339"/>
      <c r="AL672" s="158"/>
      <c r="AM672" s="339" t="s">
        <v>430</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1"/>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0" t="s">
        <v>14</v>
      </c>
      <c r="AC676" s="580"/>
      <c r="AD676" s="580"/>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417</v>
      </c>
      <c r="AJ677" s="339"/>
      <c r="AK677" s="339"/>
      <c r="AL677" s="158"/>
      <c r="AM677" s="339" t="s">
        <v>430</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1"/>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0" t="s">
        <v>14</v>
      </c>
      <c r="AC681" s="580"/>
      <c r="AD681" s="580"/>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417</v>
      </c>
      <c r="AJ682" s="339"/>
      <c r="AK682" s="339"/>
      <c r="AL682" s="158"/>
      <c r="AM682" s="339" t="s">
        <v>430</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1"/>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0" t="s">
        <v>14</v>
      </c>
      <c r="AC686" s="580"/>
      <c r="AD686" s="580"/>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417</v>
      </c>
      <c r="AJ687" s="339"/>
      <c r="AK687" s="339"/>
      <c r="AL687" s="158"/>
      <c r="AM687" s="339" t="s">
        <v>430</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1"/>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0" t="s">
        <v>14</v>
      </c>
      <c r="AC691" s="580"/>
      <c r="AD691" s="580"/>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417</v>
      </c>
      <c r="AJ692" s="339"/>
      <c r="AK692" s="339"/>
      <c r="AL692" s="158"/>
      <c r="AM692" s="339" t="s">
        <v>430</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1"/>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0" t="s">
        <v>14</v>
      </c>
      <c r="AC696" s="580"/>
      <c r="AD696" s="580"/>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0"/>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51"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565</v>
      </c>
      <c r="AE702" s="346"/>
      <c r="AF702" s="346"/>
      <c r="AG702" s="385" t="s">
        <v>601</v>
      </c>
      <c r="AH702" s="386"/>
      <c r="AI702" s="386"/>
      <c r="AJ702" s="386"/>
      <c r="AK702" s="386"/>
      <c r="AL702" s="386"/>
      <c r="AM702" s="386"/>
      <c r="AN702" s="386"/>
      <c r="AO702" s="386"/>
      <c r="AP702" s="386"/>
      <c r="AQ702" s="386"/>
      <c r="AR702" s="386"/>
      <c r="AS702" s="386"/>
      <c r="AT702" s="386"/>
      <c r="AU702" s="386"/>
      <c r="AV702" s="386"/>
      <c r="AW702" s="386"/>
      <c r="AX702" s="387"/>
    </row>
    <row r="703" spans="1:50" ht="35.1" customHeight="1" x14ac:dyDescent="0.15">
      <c r="A703" s="870"/>
      <c r="B703" s="871"/>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6" t="s">
        <v>565</v>
      </c>
      <c r="AE703" s="327"/>
      <c r="AF703" s="327"/>
      <c r="AG703" s="100" t="s">
        <v>606</v>
      </c>
      <c r="AH703" s="101"/>
      <c r="AI703" s="101"/>
      <c r="AJ703" s="101"/>
      <c r="AK703" s="101"/>
      <c r="AL703" s="101"/>
      <c r="AM703" s="101"/>
      <c r="AN703" s="101"/>
      <c r="AO703" s="101"/>
      <c r="AP703" s="101"/>
      <c r="AQ703" s="101"/>
      <c r="AR703" s="101"/>
      <c r="AS703" s="101"/>
      <c r="AT703" s="101"/>
      <c r="AU703" s="101"/>
      <c r="AV703" s="101"/>
      <c r="AW703" s="101"/>
      <c r="AX703" s="102"/>
    </row>
    <row r="704" spans="1:50" ht="35.1" customHeight="1" x14ac:dyDescent="0.15">
      <c r="A704" s="872"/>
      <c r="B704" s="873"/>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565</v>
      </c>
      <c r="AE704" s="784"/>
      <c r="AF704" s="784"/>
      <c r="AG704" s="166" t="s">
        <v>602</v>
      </c>
      <c r="AH704" s="107"/>
      <c r="AI704" s="107"/>
      <c r="AJ704" s="107"/>
      <c r="AK704" s="107"/>
      <c r="AL704" s="107"/>
      <c r="AM704" s="107"/>
      <c r="AN704" s="107"/>
      <c r="AO704" s="107"/>
      <c r="AP704" s="107"/>
      <c r="AQ704" s="107"/>
      <c r="AR704" s="107"/>
      <c r="AS704" s="107"/>
      <c r="AT704" s="107"/>
      <c r="AU704" s="107"/>
      <c r="AV704" s="107"/>
      <c r="AW704" s="107"/>
      <c r="AX704" s="167"/>
    </row>
    <row r="705" spans="1:50" ht="18"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565</v>
      </c>
      <c r="AE705" s="716"/>
      <c r="AF705" s="716"/>
      <c r="AG705" s="124" t="s">
        <v>603</v>
      </c>
      <c r="AH705" s="104"/>
      <c r="AI705" s="104"/>
      <c r="AJ705" s="104"/>
      <c r="AK705" s="104"/>
      <c r="AL705" s="104"/>
      <c r="AM705" s="104"/>
      <c r="AN705" s="104"/>
      <c r="AO705" s="104"/>
      <c r="AP705" s="104"/>
      <c r="AQ705" s="104"/>
      <c r="AR705" s="104"/>
      <c r="AS705" s="104"/>
      <c r="AT705" s="104"/>
      <c r="AU705" s="104"/>
      <c r="AV705" s="104"/>
      <c r="AW705" s="104"/>
      <c r="AX705" s="125"/>
    </row>
    <row r="706" spans="1:50" ht="35.1" customHeight="1" x14ac:dyDescent="0.15">
      <c r="A706" s="643"/>
      <c r="B706" s="644"/>
      <c r="C706" s="795"/>
      <c r="D706" s="796"/>
      <c r="E706" s="731" t="s">
        <v>385</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6" t="s">
        <v>597</v>
      </c>
      <c r="AE706" s="327"/>
      <c r="AF706" s="664"/>
      <c r="AG706" s="166"/>
      <c r="AH706" s="107"/>
      <c r="AI706" s="107"/>
      <c r="AJ706" s="107"/>
      <c r="AK706" s="107"/>
      <c r="AL706" s="107"/>
      <c r="AM706" s="107"/>
      <c r="AN706" s="107"/>
      <c r="AO706" s="107"/>
      <c r="AP706" s="107"/>
      <c r="AQ706" s="107"/>
      <c r="AR706" s="107"/>
      <c r="AS706" s="107"/>
      <c r="AT706" s="107"/>
      <c r="AU706" s="107"/>
      <c r="AV706" s="107"/>
      <c r="AW706" s="107"/>
      <c r="AX706" s="167"/>
    </row>
    <row r="707" spans="1:50" ht="18" customHeight="1" x14ac:dyDescent="0.15">
      <c r="A707" s="643"/>
      <c r="B707" s="644"/>
      <c r="C707" s="797"/>
      <c r="D707" s="798"/>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597</v>
      </c>
      <c r="AE707" s="837"/>
      <c r="AF707" s="837"/>
      <c r="AG707" s="166"/>
      <c r="AH707" s="107"/>
      <c r="AI707" s="107"/>
      <c r="AJ707" s="107"/>
      <c r="AK707" s="107"/>
      <c r="AL707" s="107"/>
      <c r="AM707" s="107"/>
      <c r="AN707" s="107"/>
      <c r="AO707" s="107"/>
      <c r="AP707" s="107"/>
      <c r="AQ707" s="107"/>
      <c r="AR707" s="107"/>
      <c r="AS707" s="107"/>
      <c r="AT707" s="107"/>
      <c r="AU707" s="107"/>
      <c r="AV707" s="107"/>
      <c r="AW707" s="107"/>
      <c r="AX707" s="167"/>
    </row>
    <row r="708" spans="1:50" ht="35.1"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565</v>
      </c>
      <c r="AE708" s="606"/>
      <c r="AF708" s="606"/>
      <c r="AG708" s="743" t="s">
        <v>598</v>
      </c>
      <c r="AH708" s="744"/>
      <c r="AI708" s="744"/>
      <c r="AJ708" s="744"/>
      <c r="AK708" s="744"/>
      <c r="AL708" s="744"/>
      <c r="AM708" s="744"/>
      <c r="AN708" s="744"/>
      <c r="AO708" s="744"/>
      <c r="AP708" s="744"/>
      <c r="AQ708" s="744"/>
      <c r="AR708" s="744"/>
      <c r="AS708" s="744"/>
      <c r="AT708" s="744"/>
      <c r="AU708" s="744"/>
      <c r="AV708" s="744"/>
      <c r="AW708" s="744"/>
      <c r="AX708" s="745"/>
    </row>
    <row r="709" spans="1:50" ht="18" customHeight="1" x14ac:dyDescent="0.15">
      <c r="A709" s="643"/>
      <c r="B709" s="645"/>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587</v>
      </c>
      <c r="AE709" s="327"/>
      <c r="AF709" s="327"/>
      <c r="AG709" s="100" t="s">
        <v>599</v>
      </c>
      <c r="AH709" s="101"/>
      <c r="AI709" s="101"/>
      <c r="AJ709" s="101"/>
      <c r="AK709" s="101"/>
      <c r="AL709" s="101"/>
      <c r="AM709" s="101"/>
      <c r="AN709" s="101"/>
      <c r="AO709" s="101"/>
      <c r="AP709" s="101"/>
      <c r="AQ709" s="101"/>
      <c r="AR709" s="101"/>
      <c r="AS709" s="101"/>
      <c r="AT709" s="101"/>
      <c r="AU709" s="101"/>
      <c r="AV709" s="101"/>
      <c r="AW709" s="101"/>
      <c r="AX709" s="102"/>
    </row>
    <row r="710" spans="1:50" ht="18"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587</v>
      </c>
      <c r="AE710" s="327"/>
      <c r="AF710" s="327"/>
      <c r="AG710" s="100" t="s">
        <v>600</v>
      </c>
      <c r="AH710" s="101"/>
      <c r="AI710" s="101"/>
      <c r="AJ710" s="101"/>
      <c r="AK710" s="101"/>
      <c r="AL710" s="101"/>
      <c r="AM710" s="101"/>
      <c r="AN710" s="101"/>
      <c r="AO710" s="101"/>
      <c r="AP710" s="101"/>
      <c r="AQ710" s="101"/>
      <c r="AR710" s="101"/>
      <c r="AS710" s="101"/>
      <c r="AT710" s="101"/>
      <c r="AU710" s="101"/>
      <c r="AV710" s="101"/>
      <c r="AW710" s="101"/>
      <c r="AX710" s="102"/>
    </row>
    <row r="711" spans="1:50" ht="18"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6" t="s">
        <v>565</v>
      </c>
      <c r="AE711" s="327"/>
      <c r="AF711" s="327"/>
      <c r="AG711" s="100" t="s">
        <v>639</v>
      </c>
      <c r="AH711" s="101"/>
      <c r="AI711" s="101"/>
      <c r="AJ711" s="101"/>
      <c r="AK711" s="101"/>
      <c r="AL711" s="101"/>
      <c r="AM711" s="101"/>
      <c r="AN711" s="101"/>
      <c r="AO711" s="101"/>
      <c r="AP711" s="101"/>
      <c r="AQ711" s="101"/>
      <c r="AR711" s="101"/>
      <c r="AS711" s="101"/>
      <c r="AT711" s="101"/>
      <c r="AU711" s="101"/>
      <c r="AV711" s="101"/>
      <c r="AW711" s="101"/>
      <c r="AX711" s="102"/>
    </row>
    <row r="712" spans="1:50" ht="35.1" customHeight="1" x14ac:dyDescent="0.15">
      <c r="A712" s="643"/>
      <c r="B712" s="645"/>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565</v>
      </c>
      <c r="AE712" s="784"/>
      <c r="AF712" s="784"/>
      <c r="AG712" s="811" t="s">
        <v>604</v>
      </c>
      <c r="AH712" s="812"/>
      <c r="AI712" s="812"/>
      <c r="AJ712" s="812"/>
      <c r="AK712" s="812"/>
      <c r="AL712" s="812"/>
      <c r="AM712" s="812"/>
      <c r="AN712" s="812"/>
      <c r="AO712" s="812"/>
      <c r="AP712" s="812"/>
      <c r="AQ712" s="812"/>
      <c r="AR712" s="812"/>
      <c r="AS712" s="812"/>
      <c r="AT712" s="812"/>
      <c r="AU712" s="812"/>
      <c r="AV712" s="812"/>
      <c r="AW712" s="812"/>
      <c r="AX712" s="813"/>
    </row>
    <row r="713" spans="1:50" ht="18" customHeight="1" x14ac:dyDescent="0.15">
      <c r="A713" s="643"/>
      <c r="B713" s="645"/>
      <c r="C713" s="979" t="s">
        <v>351</v>
      </c>
      <c r="D713" s="980"/>
      <c r="E713" s="980"/>
      <c r="F713" s="980"/>
      <c r="G713" s="980"/>
      <c r="H713" s="980"/>
      <c r="I713" s="980"/>
      <c r="J713" s="980"/>
      <c r="K713" s="980"/>
      <c r="L713" s="980"/>
      <c r="M713" s="980"/>
      <c r="N713" s="980"/>
      <c r="O713" s="980"/>
      <c r="P713" s="980"/>
      <c r="Q713" s="980"/>
      <c r="R713" s="980"/>
      <c r="S713" s="980"/>
      <c r="T713" s="980"/>
      <c r="U713" s="980"/>
      <c r="V713" s="980"/>
      <c r="W713" s="980"/>
      <c r="X713" s="980"/>
      <c r="Y713" s="980"/>
      <c r="Z713" s="980"/>
      <c r="AA713" s="980"/>
      <c r="AB713" s="980"/>
      <c r="AC713" s="981"/>
      <c r="AD713" s="326" t="s">
        <v>587</v>
      </c>
      <c r="AE713" s="327"/>
      <c r="AF713" s="664"/>
      <c r="AG713" s="100" t="s">
        <v>599</v>
      </c>
      <c r="AH713" s="101"/>
      <c r="AI713" s="101"/>
      <c r="AJ713" s="101"/>
      <c r="AK713" s="101"/>
      <c r="AL713" s="101"/>
      <c r="AM713" s="101"/>
      <c r="AN713" s="101"/>
      <c r="AO713" s="101"/>
      <c r="AP713" s="101"/>
      <c r="AQ713" s="101"/>
      <c r="AR713" s="101"/>
      <c r="AS713" s="101"/>
      <c r="AT713" s="101"/>
      <c r="AU713" s="101"/>
      <c r="AV713" s="101"/>
      <c r="AW713" s="101"/>
      <c r="AX713" s="102"/>
    </row>
    <row r="714" spans="1:50" ht="35.1" customHeight="1" x14ac:dyDescent="0.15">
      <c r="A714" s="646"/>
      <c r="B714" s="647"/>
      <c r="C714" s="648" t="s">
        <v>328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565</v>
      </c>
      <c r="AE714" s="809"/>
      <c r="AF714" s="810"/>
      <c r="AG714" s="737" t="s">
        <v>640</v>
      </c>
      <c r="AH714" s="738"/>
      <c r="AI714" s="738"/>
      <c r="AJ714" s="738"/>
      <c r="AK714" s="738"/>
      <c r="AL714" s="738"/>
      <c r="AM714" s="738"/>
      <c r="AN714" s="738"/>
      <c r="AO714" s="738"/>
      <c r="AP714" s="738"/>
      <c r="AQ714" s="738"/>
      <c r="AR714" s="738"/>
      <c r="AS714" s="738"/>
      <c r="AT714" s="738"/>
      <c r="AU714" s="738"/>
      <c r="AV714" s="738"/>
      <c r="AW714" s="738"/>
      <c r="AX714" s="739"/>
    </row>
    <row r="715" spans="1:50" ht="54" customHeight="1" x14ac:dyDescent="0.15">
      <c r="A715" s="641" t="s">
        <v>40</v>
      </c>
      <c r="B715" s="785"/>
      <c r="C715" s="786" t="s">
        <v>329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565</v>
      </c>
      <c r="AE715" s="606"/>
      <c r="AF715" s="657"/>
      <c r="AG715" s="743" t="s">
        <v>636</v>
      </c>
      <c r="AH715" s="744"/>
      <c r="AI715" s="744"/>
      <c r="AJ715" s="744"/>
      <c r="AK715" s="744"/>
      <c r="AL715" s="744"/>
      <c r="AM715" s="744"/>
      <c r="AN715" s="744"/>
      <c r="AO715" s="744"/>
      <c r="AP715" s="744"/>
      <c r="AQ715" s="744"/>
      <c r="AR715" s="744"/>
      <c r="AS715" s="744"/>
      <c r="AT715" s="744"/>
      <c r="AU715" s="744"/>
      <c r="AV715" s="744"/>
      <c r="AW715" s="744"/>
      <c r="AX715" s="745"/>
    </row>
    <row r="716" spans="1:50" ht="36"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565</v>
      </c>
      <c r="AE716" s="628"/>
      <c r="AF716" s="628"/>
      <c r="AG716" s="100" t="s">
        <v>637</v>
      </c>
      <c r="AH716" s="101"/>
      <c r="AI716" s="101"/>
      <c r="AJ716" s="101"/>
      <c r="AK716" s="101"/>
      <c r="AL716" s="101"/>
      <c r="AM716" s="101"/>
      <c r="AN716" s="101"/>
      <c r="AO716" s="101"/>
      <c r="AP716" s="101"/>
      <c r="AQ716" s="101"/>
      <c r="AR716" s="101"/>
      <c r="AS716" s="101"/>
      <c r="AT716" s="101"/>
      <c r="AU716" s="101"/>
      <c r="AV716" s="101"/>
      <c r="AW716" s="101"/>
      <c r="AX716" s="102"/>
    </row>
    <row r="717" spans="1:50" ht="54" customHeight="1" x14ac:dyDescent="0.15">
      <c r="A717" s="643"/>
      <c r="B717" s="645"/>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565</v>
      </c>
      <c r="AE717" s="327"/>
      <c r="AF717" s="327"/>
      <c r="AG717" s="100" t="s">
        <v>631</v>
      </c>
      <c r="AH717" s="101"/>
      <c r="AI717" s="101"/>
      <c r="AJ717" s="101"/>
      <c r="AK717" s="101"/>
      <c r="AL717" s="101"/>
      <c r="AM717" s="101"/>
      <c r="AN717" s="101"/>
      <c r="AO717" s="101"/>
      <c r="AP717" s="101"/>
      <c r="AQ717" s="101"/>
      <c r="AR717" s="101"/>
      <c r="AS717" s="101"/>
      <c r="AT717" s="101"/>
      <c r="AU717" s="101"/>
      <c r="AV717" s="101"/>
      <c r="AW717" s="101"/>
      <c r="AX717" s="102"/>
    </row>
    <row r="718" spans="1:50" ht="54"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565</v>
      </c>
      <c r="AE718" s="327"/>
      <c r="AF718" s="327"/>
      <c r="AG718" s="126" t="s">
        <v>605</v>
      </c>
      <c r="AH718" s="110"/>
      <c r="AI718" s="110"/>
      <c r="AJ718" s="110"/>
      <c r="AK718" s="110"/>
      <c r="AL718" s="110"/>
      <c r="AM718" s="110"/>
      <c r="AN718" s="110"/>
      <c r="AO718" s="110"/>
      <c r="AP718" s="110"/>
      <c r="AQ718" s="110"/>
      <c r="AR718" s="110"/>
      <c r="AS718" s="110"/>
      <c r="AT718" s="110"/>
      <c r="AU718" s="110"/>
      <c r="AV718" s="110"/>
      <c r="AW718" s="110"/>
      <c r="AX718" s="127"/>
    </row>
    <row r="719" spans="1:50" ht="35.1"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587</v>
      </c>
      <c r="AE719" s="606"/>
      <c r="AF719" s="606"/>
      <c r="AG719" s="124" t="s">
        <v>599</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9"/>
      <c r="B720" s="780"/>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15">
      <c r="A721" s="779"/>
      <c r="B721" s="780"/>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9"/>
      <c r="B722" s="780"/>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9"/>
      <c r="B723" s="780"/>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9"/>
      <c r="B724" s="780"/>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1"/>
      <c r="B725" s="782"/>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80.099999999999994" customHeight="1" x14ac:dyDescent="0.15">
      <c r="A726" s="641" t="s">
        <v>48</v>
      </c>
      <c r="B726" s="803"/>
      <c r="C726" s="816" t="s">
        <v>53</v>
      </c>
      <c r="D726" s="838"/>
      <c r="E726" s="838"/>
      <c r="F726" s="839"/>
      <c r="G726" s="578" t="s">
        <v>612</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638</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175.5" customHeight="1" thickBot="1" x14ac:dyDescent="0.2">
      <c r="A729" s="635" t="s">
        <v>643</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137</v>
      </c>
      <c r="B731" s="801"/>
      <c r="C731" s="801"/>
      <c r="D731" s="801"/>
      <c r="E731" s="802"/>
      <c r="F731" s="730" t="s">
        <v>644</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389</v>
      </c>
      <c r="B733" s="675"/>
      <c r="C733" s="675"/>
      <c r="D733" s="675"/>
      <c r="E733" s="676"/>
      <c r="F733" s="638" t="s">
        <v>645</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t="s">
        <v>613</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356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86" t="s">
        <v>407</v>
      </c>
      <c r="B737" s="209"/>
      <c r="C737" s="209"/>
      <c r="D737" s="210"/>
      <c r="E737" s="987" t="s">
        <v>576</v>
      </c>
      <c r="F737" s="987"/>
      <c r="G737" s="987"/>
      <c r="H737" s="987"/>
      <c r="I737" s="987"/>
      <c r="J737" s="987"/>
      <c r="K737" s="987"/>
      <c r="L737" s="987"/>
      <c r="M737" s="987"/>
      <c r="N737" s="365" t="s">
        <v>402</v>
      </c>
      <c r="O737" s="365"/>
      <c r="P737" s="365"/>
      <c r="Q737" s="365"/>
      <c r="R737" s="987" t="s">
        <v>576</v>
      </c>
      <c r="S737" s="987"/>
      <c r="T737" s="987"/>
      <c r="U737" s="987"/>
      <c r="V737" s="987"/>
      <c r="W737" s="987"/>
      <c r="X737" s="987"/>
      <c r="Y737" s="987"/>
      <c r="Z737" s="987"/>
      <c r="AA737" s="365" t="s">
        <v>401</v>
      </c>
      <c r="AB737" s="365"/>
      <c r="AC737" s="365"/>
      <c r="AD737" s="365"/>
      <c r="AE737" s="987" t="s">
        <v>576</v>
      </c>
      <c r="AF737" s="987"/>
      <c r="AG737" s="987"/>
      <c r="AH737" s="987"/>
      <c r="AI737" s="987"/>
      <c r="AJ737" s="987"/>
      <c r="AK737" s="987"/>
      <c r="AL737" s="987"/>
      <c r="AM737" s="987"/>
      <c r="AN737" s="365" t="s">
        <v>400</v>
      </c>
      <c r="AO737" s="365"/>
      <c r="AP737" s="365"/>
      <c r="AQ737" s="365"/>
      <c r="AR737" s="993" t="s">
        <v>576</v>
      </c>
      <c r="AS737" s="994"/>
      <c r="AT737" s="994"/>
      <c r="AU737" s="994"/>
      <c r="AV737" s="994"/>
      <c r="AW737" s="994"/>
      <c r="AX737" s="995"/>
      <c r="AY737" s="88"/>
      <c r="AZ737" s="88"/>
    </row>
    <row r="738" spans="1:52" ht="24.75" customHeight="1" x14ac:dyDescent="0.15">
      <c r="A738" s="986" t="s">
        <v>399</v>
      </c>
      <c r="B738" s="209"/>
      <c r="C738" s="209"/>
      <c r="D738" s="210"/>
      <c r="E738" s="987" t="s">
        <v>588</v>
      </c>
      <c r="F738" s="987"/>
      <c r="G738" s="987"/>
      <c r="H738" s="987"/>
      <c r="I738" s="987"/>
      <c r="J738" s="987"/>
      <c r="K738" s="987"/>
      <c r="L738" s="987"/>
      <c r="M738" s="987"/>
      <c r="N738" s="365" t="s">
        <v>398</v>
      </c>
      <c r="O738" s="365"/>
      <c r="P738" s="365"/>
      <c r="Q738" s="365"/>
      <c r="R738" s="987" t="s">
        <v>589</v>
      </c>
      <c r="S738" s="987"/>
      <c r="T738" s="987"/>
      <c r="U738" s="987"/>
      <c r="V738" s="987"/>
      <c r="W738" s="987"/>
      <c r="X738" s="987"/>
      <c r="Y738" s="987"/>
      <c r="Z738" s="987"/>
      <c r="AA738" s="365" t="s">
        <v>397</v>
      </c>
      <c r="AB738" s="365"/>
      <c r="AC738" s="365"/>
      <c r="AD738" s="365"/>
      <c r="AE738" s="987" t="s">
        <v>590</v>
      </c>
      <c r="AF738" s="987"/>
      <c r="AG738" s="987"/>
      <c r="AH738" s="987"/>
      <c r="AI738" s="987"/>
      <c r="AJ738" s="987"/>
      <c r="AK738" s="987"/>
      <c r="AL738" s="987"/>
      <c r="AM738" s="987"/>
      <c r="AN738" s="365" t="s">
        <v>396</v>
      </c>
      <c r="AO738" s="365"/>
      <c r="AP738" s="365"/>
      <c r="AQ738" s="365"/>
      <c r="AR738" s="993" t="s">
        <v>590</v>
      </c>
      <c r="AS738" s="994"/>
      <c r="AT738" s="994"/>
      <c r="AU738" s="994"/>
      <c r="AV738" s="994"/>
      <c r="AW738" s="994"/>
      <c r="AX738" s="995"/>
    </row>
    <row r="739" spans="1:52" ht="24.75" customHeight="1" x14ac:dyDescent="0.15">
      <c r="A739" s="986" t="s">
        <v>395</v>
      </c>
      <c r="B739" s="209"/>
      <c r="C739" s="209"/>
      <c r="D739" s="210"/>
      <c r="E739" s="987" t="s">
        <v>590</v>
      </c>
      <c r="F739" s="987"/>
      <c r="G739" s="987"/>
      <c r="H739" s="987"/>
      <c r="I739" s="987"/>
      <c r="J739" s="987"/>
      <c r="K739" s="987"/>
      <c r="L739" s="987"/>
      <c r="M739" s="987"/>
      <c r="N739" s="988"/>
      <c r="O739" s="988"/>
      <c r="P739" s="988"/>
      <c r="Q739" s="988"/>
      <c r="R739" s="989"/>
      <c r="S739" s="989"/>
      <c r="T739" s="989"/>
      <c r="U739" s="989"/>
      <c r="V739" s="989"/>
      <c r="W739" s="989"/>
      <c r="X739" s="989"/>
      <c r="Y739" s="989"/>
      <c r="Z739" s="989"/>
      <c r="AA739" s="988"/>
      <c r="AB739" s="988"/>
      <c r="AC739" s="988"/>
      <c r="AD739" s="988"/>
      <c r="AE739" s="989"/>
      <c r="AF739" s="989"/>
      <c r="AG739" s="989"/>
      <c r="AH739" s="989"/>
      <c r="AI739" s="989"/>
      <c r="AJ739" s="989"/>
      <c r="AK739" s="989"/>
      <c r="AL739" s="989"/>
      <c r="AM739" s="989"/>
      <c r="AN739" s="988"/>
      <c r="AO739" s="988"/>
      <c r="AP739" s="988"/>
      <c r="AQ739" s="988"/>
      <c r="AR739" s="990"/>
      <c r="AS739" s="991"/>
      <c r="AT739" s="991"/>
      <c r="AU739" s="991"/>
      <c r="AV739" s="991"/>
      <c r="AW739" s="991"/>
      <c r="AX739" s="992"/>
    </row>
    <row r="740" spans="1:52" ht="24.75" customHeight="1" thickBot="1" x14ac:dyDescent="0.2">
      <c r="A740" s="968" t="s">
        <v>419</v>
      </c>
      <c r="B740" s="969"/>
      <c r="C740" s="969"/>
      <c r="D740" s="970"/>
      <c r="E740" s="971" t="s">
        <v>561</v>
      </c>
      <c r="F740" s="972"/>
      <c r="G740" s="972"/>
      <c r="H740" s="92" t="str">
        <f>IF(E740="", "", "(")</f>
        <v>(</v>
      </c>
      <c r="I740" s="972"/>
      <c r="J740" s="972"/>
      <c r="K740" s="92" t="str">
        <f>IF(OR(I740="　", I740=""), "", "-")</f>
        <v/>
      </c>
      <c r="L740" s="973">
        <v>19</v>
      </c>
      <c r="M740" s="973"/>
      <c r="N740" s="93" t="str">
        <f>IF(O740="", "", "-")</f>
        <v/>
      </c>
      <c r="O740" s="94"/>
      <c r="P740" s="93" t="str">
        <f>IF(E740="", "", ")")</f>
        <v>)</v>
      </c>
      <c r="Q740" s="971"/>
      <c r="R740" s="972"/>
      <c r="S740" s="972"/>
      <c r="T740" s="92" t="str">
        <f>IF(Q740="", "", "(")</f>
        <v/>
      </c>
      <c r="U740" s="972"/>
      <c r="V740" s="972"/>
      <c r="W740" s="92" t="str">
        <f>IF(OR(U740="　", U740=""), "", "-")</f>
        <v/>
      </c>
      <c r="X740" s="973"/>
      <c r="Y740" s="973"/>
      <c r="Z740" s="93" t="str">
        <f>IF(AA740="", "", "-")</f>
        <v/>
      </c>
      <c r="AA740" s="94"/>
      <c r="AB740" s="93" t="str">
        <f>IF(Q740="", "", ")")</f>
        <v/>
      </c>
      <c r="AC740" s="971"/>
      <c r="AD740" s="972"/>
      <c r="AE740" s="972"/>
      <c r="AF740" s="92" t="str">
        <f>IF(AC740="", "", "(")</f>
        <v/>
      </c>
      <c r="AG740" s="972"/>
      <c r="AH740" s="972"/>
      <c r="AI740" s="92" t="str">
        <f>IF(OR(AG740="　", AG740=""), "", "-")</f>
        <v/>
      </c>
      <c r="AJ740" s="973"/>
      <c r="AK740" s="973"/>
      <c r="AL740" s="93" t="str">
        <f>IF(AM740="", "", "-")</f>
        <v/>
      </c>
      <c r="AM740" s="94"/>
      <c r="AN740" s="93" t="str">
        <f>IF(AC740="", "", ")")</f>
        <v/>
      </c>
      <c r="AO740" s="996"/>
      <c r="AP740" s="997"/>
      <c r="AQ740" s="997"/>
      <c r="AR740" s="997"/>
      <c r="AS740" s="997"/>
      <c r="AT740" s="997"/>
      <c r="AU740" s="997"/>
      <c r="AV740" s="997"/>
      <c r="AW740" s="997"/>
      <c r="AX740" s="998"/>
    </row>
    <row r="741" spans="1:52" ht="28.35" customHeight="1" x14ac:dyDescent="0.15">
      <c r="A741" s="615" t="s">
        <v>388</v>
      </c>
      <c r="B741" s="616"/>
      <c r="C741" s="616"/>
      <c r="D741" s="616"/>
      <c r="E741" s="616"/>
      <c r="F741" s="617"/>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5.1" customHeight="1" x14ac:dyDescent="0.15">
      <c r="A780" s="629" t="s">
        <v>390</v>
      </c>
      <c r="B780" s="630"/>
      <c r="C780" s="630"/>
      <c r="D780" s="630"/>
      <c r="E780" s="630"/>
      <c r="F780" s="631"/>
      <c r="G780" s="596" t="s">
        <v>593</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607</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4"/>
    </row>
    <row r="781" spans="1:50" ht="35.1" customHeight="1" x14ac:dyDescent="0.15">
      <c r="A781" s="632"/>
      <c r="B781" s="633"/>
      <c r="C781" s="633"/>
      <c r="D781" s="633"/>
      <c r="E781" s="633"/>
      <c r="F781" s="634"/>
      <c r="G781" s="816"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9"/>
      <c r="AC781" s="816"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35.1" customHeight="1" x14ac:dyDescent="0.15">
      <c r="A782" s="632"/>
      <c r="B782" s="633"/>
      <c r="C782" s="633"/>
      <c r="D782" s="633"/>
      <c r="E782" s="633"/>
      <c r="F782" s="634"/>
      <c r="G782" s="671" t="s">
        <v>591</v>
      </c>
      <c r="H782" s="672"/>
      <c r="I782" s="672"/>
      <c r="J782" s="672"/>
      <c r="K782" s="673"/>
      <c r="L782" s="665" t="s">
        <v>592</v>
      </c>
      <c r="M782" s="666"/>
      <c r="N782" s="666"/>
      <c r="O782" s="666"/>
      <c r="P782" s="666"/>
      <c r="Q782" s="666"/>
      <c r="R782" s="666"/>
      <c r="S782" s="666"/>
      <c r="T782" s="666"/>
      <c r="U782" s="666"/>
      <c r="V782" s="666"/>
      <c r="W782" s="666"/>
      <c r="X782" s="667"/>
      <c r="Y782" s="388">
        <v>2</v>
      </c>
      <c r="Z782" s="389"/>
      <c r="AA782" s="389"/>
      <c r="AB782" s="806"/>
      <c r="AC782" s="671" t="s">
        <v>599</v>
      </c>
      <c r="AD782" s="672"/>
      <c r="AE782" s="672"/>
      <c r="AF782" s="672"/>
      <c r="AG782" s="673"/>
      <c r="AH782" s="665" t="s">
        <v>599</v>
      </c>
      <c r="AI782" s="666"/>
      <c r="AJ782" s="666"/>
      <c r="AK782" s="666"/>
      <c r="AL782" s="666"/>
      <c r="AM782" s="666"/>
      <c r="AN782" s="666"/>
      <c r="AO782" s="666"/>
      <c r="AP782" s="666"/>
      <c r="AQ782" s="666"/>
      <c r="AR782" s="666"/>
      <c r="AS782" s="666"/>
      <c r="AT782" s="667"/>
      <c r="AU782" s="388" t="s">
        <v>599</v>
      </c>
      <c r="AV782" s="389"/>
      <c r="AW782" s="389"/>
      <c r="AX782" s="390"/>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35.1" customHeight="1" x14ac:dyDescent="0.15">
      <c r="A792" s="632"/>
      <c r="B792" s="633"/>
      <c r="C792" s="633"/>
      <c r="D792" s="633"/>
      <c r="E792" s="633"/>
      <c r="F792" s="634"/>
      <c r="G792" s="827" t="s">
        <v>20</v>
      </c>
      <c r="H792" s="828"/>
      <c r="I792" s="828"/>
      <c r="J792" s="828"/>
      <c r="K792" s="828"/>
      <c r="L792" s="829"/>
      <c r="M792" s="830"/>
      <c r="N792" s="830"/>
      <c r="O792" s="830"/>
      <c r="P792" s="830"/>
      <c r="Q792" s="830"/>
      <c r="R792" s="830"/>
      <c r="S792" s="830"/>
      <c r="T792" s="830"/>
      <c r="U792" s="830"/>
      <c r="V792" s="830"/>
      <c r="W792" s="830"/>
      <c r="X792" s="831"/>
      <c r="Y792" s="832">
        <f>SUM(Y782:AB791)</f>
        <v>2</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0</v>
      </c>
      <c r="AV792" s="833"/>
      <c r="AW792" s="833"/>
      <c r="AX792" s="835"/>
    </row>
    <row r="793" spans="1:50" ht="122.25" hidden="1" customHeight="1" x14ac:dyDescent="0.15">
      <c r="A793" s="632"/>
      <c r="B793" s="633"/>
      <c r="C793" s="633"/>
      <c r="D793" s="633"/>
      <c r="E793" s="633"/>
      <c r="F793" s="634"/>
      <c r="G793" s="596" t="s">
        <v>322</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321</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4"/>
    </row>
    <row r="794" spans="1:50" ht="24.75" hidden="1" customHeight="1" x14ac:dyDescent="0.15">
      <c r="A794" s="632"/>
      <c r="B794" s="633"/>
      <c r="C794" s="633"/>
      <c r="D794" s="633"/>
      <c r="E794" s="633"/>
      <c r="F794" s="634"/>
      <c r="G794" s="816"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9"/>
      <c r="AC794" s="816"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hidden="1" customHeight="1" x14ac:dyDescent="0.15">
      <c r="A795" s="632"/>
      <c r="B795" s="633"/>
      <c r="C795" s="633"/>
      <c r="D795" s="633"/>
      <c r="E795" s="633"/>
      <c r="F795" s="634"/>
      <c r="G795" s="671"/>
      <c r="H795" s="672"/>
      <c r="I795" s="672"/>
      <c r="J795" s="672"/>
      <c r="K795" s="673"/>
      <c r="L795" s="665"/>
      <c r="M795" s="666"/>
      <c r="N795" s="666"/>
      <c r="O795" s="666"/>
      <c r="P795" s="666"/>
      <c r="Q795" s="666"/>
      <c r="R795" s="666"/>
      <c r="S795" s="666"/>
      <c r="T795" s="666"/>
      <c r="U795" s="666"/>
      <c r="V795" s="666"/>
      <c r="W795" s="666"/>
      <c r="X795" s="667"/>
      <c r="Y795" s="388"/>
      <c r="Z795" s="389"/>
      <c r="AA795" s="389"/>
      <c r="AB795" s="806"/>
      <c r="AC795" s="671"/>
      <c r="AD795" s="672"/>
      <c r="AE795" s="672"/>
      <c r="AF795" s="672"/>
      <c r="AG795" s="673"/>
      <c r="AH795" s="665"/>
      <c r="AI795" s="666"/>
      <c r="AJ795" s="666"/>
      <c r="AK795" s="666"/>
      <c r="AL795" s="666"/>
      <c r="AM795" s="666"/>
      <c r="AN795" s="666"/>
      <c r="AO795" s="666"/>
      <c r="AP795" s="666"/>
      <c r="AQ795" s="666"/>
      <c r="AR795" s="666"/>
      <c r="AS795" s="666"/>
      <c r="AT795" s="667"/>
      <c r="AU795" s="388"/>
      <c r="AV795" s="389"/>
      <c r="AW795" s="389"/>
      <c r="AX795" s="390"/>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hidden="1" customHeight="1" thickBot="1" x14ac:dyDescent="0.2">
      <c r="A805" s="632"/>
      <c r="B805" s="633"/>
      <c r="C805" s="633"/>
      <c r="D805" s="633"/>
      <c r="E805" s="633"/>
      <c r="F805" s="634"/>
      <c r="G805" s="827" t="s">
        <v>20</v>
      </c>
      <c r="H805" s="828"/>
      <c r="I805" s="828"/>
      <c r="J805" s="828"/>
      <c r="K805" s="828"/>
      <c r="L805" s="829"/>
      <c r="M805" s="830"/>
      <c r="N805" s="830"/>
      <c r="O805" s="830"/>
      <c r="P805" s="830"/>
      <c r="Q805" s="830"/>
      <c r="R805" s="830"/>
      <c r="S805" s="830"/>
      <c r="T805" s="830"/>
      <c r="U805" s="830"/>
      <c r="V805" s="830"/>
      <c r="W805" s="830"/>
      <c r="X805" s="831"/>
      <c r="Y805" s="832">
        <f>SUM(Y795:AB804)</f>
        <v>0</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0</v>
      </c>
      <c r="AV805" s="833"/>
      <c r="AW805" s="833"/>
      <c r="AX805" s="835"/>
    </row>
    <row r="806" spans="1:50" ht="24.75" hidden="1" customHeight="1" x14ac:dyDescent="0.15">
      <c r="A806" s="632"/>
      <c r="B806" s="633"/>
      <c r="C806" s="633"/>
      <c r="D806" s="633"/>
      <c r="E806" s="633"/>
      <c r="F806" s="634"/>
      <c r="G806" s="596" t="s">
        <v>323</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324</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4"/>
    </row>
    <row r="807" spans="1:50" ht="24.75" hidden="1" customHeight="1" x14ac:dyDescent="0.15">
      <c r="A807" s="632"/>
      <c r="B807" s="633"/>
      <c r="C807" s="633"/>
      <c r="D807" s="633"/>
      <c r="E807" s="633"/>
      <c r="F807" s="634"/>
      <c r="G807" s="816"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9"/>
      <c r="AC807" s="816"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hidden="1" customHeight="1" x14ac:dyDescent="0.15">
      <c r="A808" s="632"/>
      <c r="B808" s="633"/>
      <c r="C808" s="633"/>
      <c r="D808" s="633"/>
      <c r="E808" s="633"/>
      <c r="F808" s="634"/>
      <c r="G808" s="671"/>
      <c r="H808" s="672"/>
      <c r="I808" s="672"/>
      <c r="J808" s="672"/>
      <c r="K808" s="673"/>
      <c r="L808" s="665"/>
      <c r="M808" s="666"/>
      <c r="N808" s="666"/>
      <c r="O808" s="666"/>
      <c r="P808" s="666"/>
      <c r="Q808" s="666"/>
      <c r="R808" s="666"/>
      <c r="S808" s="666"/>
      <c r="T808" s="666"/>
      <c r="U808" s="666"/>
      <c r="V808" s="666"/>
      <c r="W808" s="666"/>
      <c r="X808" s="667"/>
      <c r="Y808" s="388"/>
      <c r="Z808" s="389"/>
      <c r="AA808" s="389"/>
      <c r="AB808" s="806"/>
      <c r="AC808" s="671"/>
      <c r="AD808" s="672"/>
      <c r="AE808" s="672"/>
      <c r="AF808" s="672"/>
      <c r="AG808" s="673"/>
      <c r="AH808" s="665"/>
      <c r="AI808" s="666"/>
      <c r="AJ808" s="666"/>
      <c r="AK808" s="666"/>
      <c r="AL808" s="666"/>
      <c r="AM808" s="666"/>
      <c r="AN808" s="666"/>
      <c r="AO808" s="666"/>
      <c r="AP808" s="666"/>
      <c r="AQ808" s="666"/>
      <c r="AR808" s="666"/>
      <c r="AS808" s="666"/>
      <c r="AT808" s="667"/>
      <c r="AU808" s="388"/>
      <c r="AV808" s="389"/>
      <c r="AW808" s="389"/>
      <c r="AX808" s="390"/>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hidden="1" customHeight="1" thickBot="1" x14ac:dyDescent="0.2">
      <c r="A818" s="632"/>
      <c r="B818" s="633"/>
      <c r="C818" s="633"/>
      <c r="D818" s="633"/>
      <c r="E818" s="633"/>
      <c r="F818" s="634"/>
      <c r="G818" s="827" t="s">
        <v>20</v>
      </c>
      <c r="H818" s="828"/>
      <c r="I818" s="828"/>
      <c r="J818" s="828"/>
      <c r="K818" s="828"/>
      <c r="L818" s="829"/>
      <c r="M818" s="830"/>
      <c r="N818" s="830"/>
      <c r="O818" s="830"/>
      <c r="P818" s="830"/>
      <c r="Q818" s="830"/>
      <c r="R818" s="830"/>
      <c r="S818" s="830"/>
      <c r="T818" s="830"/>
      <c r="U818" s="830"/>
      <c r="V818" s="830"/>
      <c r="W818" s="830"/>
      <c r="X818" s="831"/>
      <c r="Y818" s="832">
        <f>SUM(Y808:AB817)</f>
        <v>0</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hidden="1" customHeight="1" x14ac:dyDescent="0.15">
      <c r="A819" s="632"/>
      <c r="B819" s="633"/>
      <c r="C819" s="633"/>
      <c r="D819" s="633"/>
      <c r="E819" s="633"/>
      <c r="F819" s="634"/>
      <c r="G819" s="596" t="s">
        <v>269</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4"/>
    </row>
    <row r="820" spans="1:50" ht="24.75" hidden="1" customHeight="1" x14ac:dyDescent="0.15">
      <c r="A820" s="632"/>
      <c r="B820" s="633"/>
      <c r="C820" s="633"/>
      <c r="D820" s="633"/>
      <c r="E820" s="633"/>
      <c r="F820" s="634"/>
      <c r="G820" s="816"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9"/>
      <c r="AC820" s="816"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15">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88"/>
      <c r="Z821" s="389"/>
      <c r="AA821" s="389"/>
      <c r="AB821" s="806"/>
      <c r="AC821" s="671"/>
      <c r="AD821" s="672"/>
      <c r="AE821" s="672"/>
      <c r="AF821" s="672"/>
      <c r="AG821" s="673"/>
      <c r="AH821" s="665"/>
      <c r="AI821" s="666"/>
      <c r="AJ821" s="666"/>
      <c r="AK821" s="666"/>
      <c r="AL821" s="666"/>
      <c r="AM821" s="666"/>
      <c r="AN821" s="666"/>
      <c r="AO821" s="666"/>
      <c r="AP821" s="666"/>
      <c r="AQ821" s="666"/>
      <c r="AR821" s="666"/>
      <c r="AS821" s="666"/>
      <c r="AT821" s="667"/>
      <c r="AU821" s="388"/>
      <c r="AV821" s="389"/>
      <c r="AW821" s="389"/>
      <c r="AX821" s="390"/>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15">
      <c r="A831" s="632"/>
      <c r="B831" s="633"/>
      <c r="C831" s="633"/>
      <c r="D831" s="633"/>
      <c r="E831" s="633"/>
      <c r="F831" s="634"/>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customHeight="1" thickBot="1" x14ac:dyDescent="0.2">
      <c r="A832" s="902" t="s">
        <v>148</v>
      </c>
      <c r="B832" s="903"/>
      <c r="C832" s="903"/>
      <c r="D832" s="903"/>
      <c r="E832" s="903"/>
      <c r="F832" s="903"/>
      <c r="G832" s="903"/>
      <c r="H832" s="903"/>
      <c r="I832" s="903"/>
      <c r="J832" s="903"/>
      <c r="K832" s="903"/>
      <c r="L832" s="903"/>
      <c r="M832" s="903"/>
      <c r="N832" s="903"/>
      <c r="O832" s="903"/>
      <c r="P832" s="903"/>
      <c r="Q832" s="903"/>
      <c r="R832" s="903"/>
      <c r="S832" s="903"/>
      <c r="T832" s="903"/>
      <c r="U832" s="903"/>
      <c r="V832" s="903"/>
      <c r="W832" s="903"/>
      <c r="X832" s="903"/>
      <c r="Y832" s="903"/>
      <c r="Z832" s="903"/>
      <c r="AA832" s="903"/>
      <c r="AB832" s="903"/>
      <c r="AC832" s="903"/>
      <c r="AD832" s="903"/>
      <c r="AE832" s="903"/>
      <c r="AF832" s="903"/>
      <c r="AG832" s="903"/>
      <c r="AH832" s="903"/>
      <c r="AI832" s="903"/>
      <c r="AJ832" s="903"/>
      <c r="AK832" s="904"/>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371</v>
      </c>
      <c r="AI837" s="364"/>
      <c r="AJ837" s="364"/>
      <c r="AK837" s="364"/>
      <c r="AL837" s="364" t="s">
        <v>21</v>
      </c>
      <c r="AM837" s="364"/>
      <c r="AN837" s="364"/>
      <c r="AO837" s="369"/>
      <c r="AP837" s="370" t="s">
        <v>301</v>
      </c>
      <c r="AQ837" s="370"/>
      <c r="AR837" s="370"/>
      <c r="AS837" s="370"/>
      <c r="AT837" s="370"/>
      <c r="AU837" s="370"/>
      <c r="AV837" s="370"/>
      <c r="AW837" s="370"/>
      <c r="AX837" s="370"/>
    </row>
    <row r="838" spans="1:50" ht="35.1" customHeight="1" x14ac:dyDescent="0.15">
      <c r="A838" s="376">
        <v>1</v>
      </c>
      <c r="B838" s="376">
        <v>1</v>
      </c>
      <c r="C838" s="361" t="s">
        <v>594</v>
      </c>
      <c r="D838" s="347"/>
      <c r="E838" s="347"/>
      <c r="F838" s="347"/>
      <c r="G838" s="347"/>
      <c r="H838" s="347"/>
      <c r="I838" s="347"/>
      <c r="J838" s="348">
        <v>4020001082560</v>
      </c>
      <c r="K838" s="349"/>
      <c r="L838" s="349"/>
      <c r="M838" s="349"/>
      <c r="N838" s="349"/>
      <c r="O838" s="349"/>
      <c r="P838" s="362" t="s">
        <v>595</v>
      </c>
      <c r="Q838" s="350"/>
      <c r="R838" s="350"/>
      <c r="S838" s="350"/>
      <c r="T838" s="350"/>
      <c r="U838" s="350"/>
      <c r="V838" s="350"/>
      <c r="W838" s="350"/>
      <c r="X838" s="350"/>
      <c r="Y838" s="351">
        <v>2</v>
      </c>
      <c r="Z838" s="352"/>
      <c r="AA838" s="352"/>
      <c r="AB838" s="353"/>
      <c r="AC838" s="363" t="s">
        <v>376</v>
      </c>
      <c r="AD838" s="371"/>
      <c r="AE838" s="371"/>
      <c r="AF838" s="371"/>
      <c r="AG838" s="371"/>
      <c r="AH838" s="372">
        <v>7</v>
      </c>
      <c r="AI838" s="373"/>
      <c r="AJ838" s="373"/>
      <c r="AK838" s="373"/>
      <c r="AL838" s="357"/>
      <c r="AM838" s="358"/>
      <c r="AN838" s="358"/>
      <c r="AO838" s="359"/>
      <c r="AP838" s="360" t="s">
        <v>596</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t="s">
        <v>576</v>
      </c>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371</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371</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371</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371</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371</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371</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371</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576</v>
      </c>
      <c r="F1103" s="375"/>
      <c r="G1103" s="375"/>
      <c r="H1103" s="375"/>
      <c r="I1103" s="375"/>
      <c r="J1103" s="348" t="s">
        <v>576</v>
      </c>
      <c r="K1103" s="349"/>
      <c r="L1103" s="349"/>
      <c r="M1103" s="349"/>
      <c r="N1103" s="349"/>
      <c r="O1103" s="349"/>
      <c r="P1103" s="362" t="s">
        <v>576</v>
      </c>
      <c r="Q1103" s="350"/>
      <c r="R1103" s="350"/>
      <c r="S1103" s="350"/>
      <c r="T1103" s="350"/>
      <c r="U1103" s="350"/>
      <c r="V1103" s="350"/>
      <c r="W1103" s="350"/>
      <c r="X1103" s="350"/>
      <c r="Y1103" s="351" t="s">
        <v>576</v>
      </c>
      <c r="Z1103" s="352"/>
      <c r="AA1103" s="352"/>
      <c r="AB1103" s="353"/>
      <c r="AC1103" s="354"/>
      <c r="AD1103" s="354"/>
      <c r="AE1103" s="354"/>
      <c r="AF1103" s="354"/>
      <c r="AG1103" s="354"/>
      <c r="AH1103" s="355" t="s">
        <v>585</v>
      </c>
      <c r="AI1103" s="356"/>
      <c r="AJ1103" s="356"/>
      <c r="AK1103" s="356"/>
      <c r="AL1103" s="357" t="s">
        <v>576</v>
      </c>
      <c r="AM1103" s="358"/>
      <c r="AN1103" s="358"/>
      <c r="AO1103" s="359"/>
      <c r="AP1103" s="360" t="s">
        <v>576</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9">
      <formula>IF(RIGHT(TEXT(P14,"0.#"),1)=".",FALSE,TRUE)</formula>
    </cfRule>
    <cfRule type="expression" dxfId="2798" priority="14020">
      <formula>IF(RIGHT(TEXT(P14,"0.#"),1)=".",TRUE,FALSE)</formula>
    </cfRule>
  </conditionalFormatting>
  <conditionalFormatting sqref="AE32">
    <cfRule type="expression" dxfId="2797" priority="14009">
      <formula>IF(RIGHT(TEXT(AE32,"0.#"),1)=".",FALSE,TRUE)</formula>
    </cfRule>
    <cfRule type="expression" dxfId="2796" priority="14010">
      <formula>IF(RIGHT(TEXT(AE32,"0.#"),1)=".",TRUE,FALSE)</formula>
    </cfRule>
  </conditionalFormatting>
  <conditionalFormatting sqref="P18:AX18">
    <cfRule type="expression" dxfId="2795" priority="13895">
      <formula>IF(RIGHT(TEXT(P18,"0.#"),1)=".",FALSE,TRUE)</formula>
    </cfRule>
    <cfRule type="expression" dxfId="2794" priority="13896">
      <formula>IF(RIGHT(TEXT(P18,"0.#"),1)=".",TRUE,FALSE)</formula>
    </cfRule>
  </conditionalFormatting>
  <conditionalFormatting sqref="Y783">
    <cfRule type="expression" dxfId="2793" priority="13891">
      <formula>IF(RIGHT(TEXT(Y783,"0.#"),1)=".",FALSE,TRUE)</formula>
    </cfRule>
    <cfRule type="expression" dxfId="2792" priority="13892">
      <formula>IF(RIGHT(TEXT(Y783,"0.#"),1)=".",TRUE,FALSE)</formula>
    </cfRule>
  </conditionalFormatting>
  <conditionalFormatting sqref="Y792">
    <cfRule type="expression" dxfId="2791" priority="13887">
      <formula>IF(RIGHT(TEXT(Y792,"0.#"),1)=".",FALSE,TRUE)</formula>
    </cfRule>
    <cfRule type="expression" dxfId="2790" priority="13888">
      <formula>IF(RIGHT(TEXT(Y792,"0.#"),1)=".",TRUE,FALSE)</formula>
    </cfRule>
  </conditionalFormatting>
  <conditionalFormatting sqref="Y823:Y830 Y821 Y810:Y817 Y808 Y797:Y804 Y795">
    <cfRule type="expression" dxfId="2789" priority="13669">
      <formula>IF(RIGHT(TEXT(Y795,"0.#"),1)=".",FALSE,TRUE)</formula>
    </cfRule>
    <cfRule type="expression" dxfId="2788" priority="13670">
      <formula>IF(RIGHT(TEXT(Y795,"0.#"),1)=".",TRUE,FALSE)</formula>
    </cfRule>
  </conditionalFormatting>
  <conditionalFormatting sqref="P16:AQ17 P15:AX15 P13:AX13">
    <cfRule type="expression" dxfId="2787" priority="13717">
      <formula>IF(RIGHT(TEXT(P13,"0.#"),1)=".",FALSE,TRUE)</formula>
    </cfRule>
    <cfRule type="expression" dxfId="2786" priority="13718">
      <formula>IF(RIGHT(TEXT(P13,"0.#"),1)=".",TRUE,FALSE)</formula>
    </cfRule>
  </conditionalFormatting>
  <conditionalFormatting sqref="P19:AJ19">
    <cfRule type="expression" dxfId="2785" priority="13715">
      <formula>IF(RIGHT(TEXT(P19,"0.#"),1)=".",FALSE,TRUE)</formula>
    </cfRule>
    <cfRule type="expression" dxfId="2784" priority="13716">
      <formula>IF(RIGHT(TEXT(P19,"0.#"),1)=".",TRUE,FALSE)</formula>
    </cfRule>
  </conditionalFormatting>
  <conditionalFormatting sqref="AQ101">
    <cfRule type="expression" dxfId="2783" priority="13707">
      <formula>IF(RIGHT(TEXT(AQ101,"0.#"),1)=".",FALSE,TRUE)</formula>
    </cfRule>
    <cfRule type="expression" dxfId="2782" priority="13708">
      <formula>IF(RIGHT(TEXT(AQ101,"0.#"),1)=".",TRUE,FALSE)</formula>
    </cfRule>
  </conditionalFormatting>
  <conditionalFormatting sqref="Y784:Y791 Y782">
    <cfRule type="expression" dxfId="2781" priority="13693">
      <formula>IF(RIGHT(TEXT(Y782,"0.#"),1)=".",FALSE,TRUE)</formula>
    </cfRule>
    <cfRule type="expression" dxfId="2780" priority="13694">
      <formula>IF(RIGHT(TEXT(Y782,"0.#"),1)=".",TRUE,FALSE)</formula>
    </cfRule>
  </conditionalFormatting>
  <conditionalFormatting sqref="AU783">
    <cfRule type="expression" dxfId="2779" priority="13691">
      <formula>IF(RIGHT(TEXT(AU783,"0.#"),1)=".",FALSE,TRUE)</formula>
    </cfRule>
    <cfRule type="expression" dxfId="2778" priority="13692">
      <formula>IF(RIGHT(TEXT(AU783,"0.#"),1)=".",TRUE,FALSE)</formula>
    </cfRule>
  </conditionalFormatting>
  <conditionalFormatting sqref="AU792">
    <cfRule type="expression" dxfId="2777" priority="13689">
      <formula>IF(RIGHT(TEXT(AU792,"0.#"),1)=".",FALSE,TRUE)</formula>
    </cfRule>
    <cfRule type="expression" dxfId="2776" priority="13690">
      <formula>IF(RIGHT(TEXT(AU792,"0.#"),1)=".",TRUE,FALSE)</formula>
    </cfRule>
  </conditionalFormatting>
  <conditionalFormatting sqref="AU784:AU791 AU782">
    <cfRule type="expression" dxfId="2775" priority="13687">
      <formula>IF(RIGHT(TEXT(AU782,"0.#"),1)=".",FALSE,TRUE)</formula>
    </cfRule>
    <cfRule type="expression" dxfId="2774" priority="13688">
      <formula>IF(RIGHT(TEXT(AU782,"0.#"),1)=".",TRUE,FALSE)</formula>
    </cfRule>
  </conditionalFormatting>
  <conditionalFormatting sqref="Y822 Y809 Y796">
    <cfRule type="expression" dxfId="2773" priority="13673">
      <formula>IF(RIGHT(TEXT(Y796,"0.#"),1)=".",FALSE,TRUE)</formula>
    </cfRule>
    <cfRule type="expression" dxfId="2772" priority="13674">
      <formula>IF(RIGHT(TEXT(Y796,"0.#"),1)=".",TRUE,FALSE)</formula>
    </cfRule>
  </conditionalFormatting>
  <conditionalFormatting sqref="Y831 Y818 Y805">
    <cfRule type="expression" dxfId="2771" priority="13671">
      <formula>IF(RIGHT(TEXT(Y805,"0.#"),1)=".",FALSE,TRUE)</formula>
    </cfRule>
    <cfRule type="expression" dxfId="2770" priority="13672">
      <formula>IF(RIGHT(TEXT(Y805,"0.#"),1)=".",TRUE,FALSE)</formula>
    </cfRule>
  </conditionalFormatting>
  <conditionalFormatting sqref="AU822 AU809 AU796">
    <cfRule type="expression" dxfId="2769" priority="13667">
      <formula>IF(RIGHT(TEXT(AU796,"0.#"),1)=".",FALSE,TRUE)</formula>
    </cfRule>
    <cfRule type="expression" dxfId="2768" priority="13668">
      <formula>IF(RIGHT(TEXT(AU796,"0.#"),1)=".",TRUE,FALSE)</formula>
    </cfRule>
  </conditionalFormatting>
  <conditionalFormatting sqref="AU831 AU818 AU805">
    <cfRule type="expression" dxfId="2767" priority="13665">
      <formula>IF(RIGHT(TEXT(AU805,"0.#"),1)=".",FALSE,TRUE)</formula>
    </cfRule>
    <cfRule type="expression" dxfId="2766" priority="13666">
      <formula>IF(RIGHT(TEXT(AU805,"0.#"),1)=".",TRUE,FALSE)</formula>
    </cfRule>
  </conditionalFormatting>
  <conditionalFormatting sqref="AU823:AU830 AU821 AU810:AU817 AU808 AU797:AU804 AU795">
    <cfRule type="expression" dxfId="2765" priority="13663">
      <formula>IF(RIGHT(TEXT(AU795,"0.#"),1)=".",FALSE,TRUE)</formula>
    </cfRule>
    <cfRule type="expression" dxfId="2764" priority="13664">
      <formula>IF(RIGHT(TEXT(AU795,"0.#"),1)=".",TRUE,FALSE)</formula>
    </cfRule>
  </conditionalFormatting>
  <conditionalFormatting sqref="AM87">
    <cfRule type="expression" dxfId="2763" priority="13317">
      <formula>IF(RIGHT(TEXT(AM87,"0.#"),1)=".",FALSE,TRUE)</formula>
    </cfRule>
    <cfRule type="expression" dxfId="2762" priority="13318">
      <formula>IF(RIGHT(TEXT(AM87,"0.#"),1)=".",TRUE,FALSE)</formula>
    </cfRule>
  </conditionalFormatting>
  <conditionalFormatting sqref="AE55">
    <cfRule type="expression" dxfId="2761" priority="13385">
      <formula>IF(RIGHT(TEXT(AE55,"0.#"),1)=".",FALSE,TRUE)</formula>
    </cfRule>
    <cfRule type="expression" dxfId="2760" priority="13386">
      <formula>IF(RIGHT(TEXT(AE55,"0.#"),1)=".",TRUE,FALSE)</formula>
    </cfRule>
  </conditionalFormatting>
  <conditionalFormatting sqref="AI55">
    <cfRule type="expression" dxfId="2759" priority="13383">
      <formula>IF(RIGHT(TEXT(AI55,"0.#"),1)=".",FALSE,TRUE)</formula>
    </cfRule>
    <cfRule type="expression" dxfId="2758" priority="13384">
      <formula>IF(RIGHT(TEXT(AI55,"0.#"),1)=".",TRUE,FALSE)</formula>
    </cfRule>
  </conditionalFormatting>
  <conditionalFormatting sqref="AM34">
    <cfRule type="expression" dxfId="2757" priority="13463">
      <formula>IF(RIGHT(TEXT(AM34,"0.#"),1)=".",FALSE,TRUE)</formula>
    </cfRule>
    <cfRule type="expression" dxfId="2756" priority="13464">
      <formula>IF(RIGHT(TEXT(AM34,"0.#"),1)=".",TRUE,FALSE)</formula>
    </cfRule>
  </conditionalFormatting>
  <conditionalFormatting sqref="AE33">
    <cfRule type="expression" dxfId="2755" priority="13477">
      <formula>IF(RIGHT(TEXT(AE33,"0.#"),1)=".",FALSE,TRUE)</formula>
    </cfRule>
    <cfRule type="expression" dxfId="2754" priority="13478">
      <formula>IF(RIGHT(TEXT(AE33,"0.#"),1)=".",TRUE,FALSE)</formula>
    </cfRule>
  </conditionalFormatting>
  <conditionalFormatting sqref="AE34">
    <cfRule type="expression" dxfId="2753" priority="13475">
      <formula>IF(RIGHT(TEXT(AE34,"0.#"),1)=".",FALSE,TRUE)</formula>
    </cfRule>
    <cfRule type="expression" dxfId="2752" priority="13476">
      <formula>IF(RIGHT(TEXT(AE34,"0.#"),1)=".",TRUE,FALSE)</formula>
    </cfRule>
  </conditionalFormatting>
  <conditionalFormatting sqref="AI34">
    <cfRule type="expression" dxfId="2751" priority="13473">
      <formula>IF(RIGHT(TEXT(AI34,"0.#"),1)=".",FALSE,TRUE)</formula>
    </cfRule>
    <cfRule type="expression" dxfId="2750" priority="13474">
      <formula>IF(RIGHT(TEXT(AI34,"0.#"),1)=".",TRUE,FALSE)</formula>
    </cfRule>
  </conditionalFormatting>
  <conditionalFormatting sqref="AI33">
    <cfRule type="expression" dxfId="2749" priority="13471">
      <formula>IF(RIGHT(TEXT(AI33,"0.#"),1)=".",FALSE,TRUE)</formula>
    </cfRule>
    <cfRule type="expression" dxfId="2748" priority="13472">
      <formula>IF(RIGHT(TEXT(AI33,"0.#"),1)=".",TRUE,FALSE)</formula>
    </cfRule>
  </conditionalFormatting>
  <conditionalFormatting sqref="AI32">
    <cfRule type="expression" dxfId="2747" priority="13469">
      <formula>IF(RIGHT(TEXT(AI32,"0.#"),1)=".",FALSE,TRUE)</formula>
    </cfRule>
    <cfRule type="expression" dxfId="2746" priority="13470">
      <formula>IF(RIGHT(TEXT(AI32,"0.#"),1)=".",TRUE,FALSE)</formula>
    </cfRule>
  </conditionalFormatting>
  <conditionalFormatting sqref="AM32">
    <cfRule type="expression" dxfId="2745" priority="13467">
      <formula>IF(RIGHT(TEXT(AM32,"0.#"),1)=".",FALSE,TRUE)</formula>
    </cfRule>
    <cfRule type="expression" dxfId="2744" priority="13468">
      <formula>IF(RIGHT(TEXT(AM32,"0.#"),1)=".",TRUE,FALSE)</formula>
    </cfRule>
  </conditionalFormatting>
  <conditionalFormatting sqref="AM33">
    <cfRule type="expression" dxfId="2743" priority="13465">
      <formula>IF(RIGHT(TEXT(AM33,"0.#"),1)=".",FALSE,TRUE)</formula>
    </cfRule>
    <cfRule type="expression" dxfId="2742" priority="13466">
      <formula>IF(RIGHT(TEXT(AM33,"0.#"),1)=".",TRUE,FALSE)</formula>
    </cfRule>
  </conditionalFormatting>
  <conditionalFormatting sqref="AQ32:AQ34">
    <cfRule type="expression" dxfId="2741" priority="13457">
      <formula>IF(RIGHT(TEXT(AQ32,"0.#"),1)=".",FALSE,TRUE)</formula>
    </cfRule>
    <cfRule type="expression" dxfId="2740" priority="13458">
      <formula>IF(RIGHT(TEXT(AQ32,"0.#"),1)=".",TRUE,FALSE)</formula>
    </cfRule>
  </conditionalFormatting>
  <conditionalFormatting sqref="AU32:AU34">
    <cfRule type="expression" dxfId="2739" priority="13455">
      <formula>IF(RIGHT(TEXT(AU32,"0.#"),1)=".",FALSE,TRUE)</formula>
    </cfRule>
    <cfRule type="expression" dxfId="2738" priority="13456">
      <formula>IF(RIGHT(TEXT(AU32,"0.#"),1)=".",TRUE,FALSE)</formula>
    </cfRule>
  </conditionalFormatting>
  <conditionalFormatting sqref="AE53">
    <cfRule type="expression" dxfId="2737" priority="13389">
      <formula>IF(RIGHT(TEXT(AE53,"0.#"),1)=".",FALSE,TRUE)</formula>
    </cfRule>
    <cfRule type="expression" dxfId="2736" priority="13390">
      <formula>IF(RIGHT(TEXT(AE53,"0.#"),1)=".",TRUE,FALSE)</formula>
    </cfRule>
  </conditionalFormatting>
  <conditionalFormatting sqref="AE54">
    <cfRule type="expression" dxfId="2735" priority="13387">
      <formula>IF(RIGHT(TEXT(AE54,"0.#"),1)=".",FALSE,TRUE)</formula>
    </cfRule>
    <cfRule type="expression" dxfId="2734" priority="13388">
      <formula>IF(RIGHT(TEXT(AE54,"0.#"),1)=".",TRUE,FALSE)</formula>
    </cfRule>
  </conditionalFormatting>
  <conditionalFormatting sqref="AI54">
    <cfRule type="expression" dxfId="2733" priority="13381">
      <formula>IF(RIGHT(TEXT(AI54,"0.#"),1)=".",FALSE,TRUE)</formula>
    </cfRule>
    <cfRule type="expression" dxfId="2732" priority="13382">
      <formula>IF(RIGHT(TEXT(AI54,"0.#"),1)=".",TRUE,FALSE)</formula>
    </cfRule>
  </conditionalFormatting>
  <conditionalFormatting sqref="AI53">
    <cfRule type="expression" dxfId="2731" priority="13379">
      <formula>IF(RIGHT(TEXT(AI53,"0.#"),1)=".",FALSE,TRUE)</formula>
    </cfRule>
    <cfRule type="expression" dxfId="2730" priority="13380">
      <formula>IF(RIGHT(TEXT(AI53,"0.#"),1)=".",TRUE,FALSE)</formula>
    </cfRule>
  </conditionalFormatting>
  <conditionalFormatting sqref="AM53">
    <cfRule type="expression" dxfId="2729" priority="13377">
      <formula>IF(RIGHT(TEXT(AM53,"0.#"),1)=".",FALSE,TRUE)</formula>
    </cfRule>
    <cfRule type="expression" dxfId="2728" priority="13378">
      <formula>IF(RIGHT(TEXT(AM53,"0.#"),1)=".",TRUE,FALSE)</formula>
    </cfRule>
  </conditionalFormatting>
  <conditionalFormatting sqref="AM54">
    <cfRule type="expression" dxfId="2727" priority="13375">
      <formula>IF(RIGHT(TEXT(AM54,"0.#"),1)=".",FALSE,TRUE)</formula>
    </cfRule>
    <cfRule type="expression" dxfId="2726" priority="13376">
      <formula>IF(RIGHT(TEXT(AM54,"0.#"),1)=".",TRUE,FALSE)</formula>
    </cfRule>
  </conditionalFormatting>
  <conditionalFormatting sqref="AM55">
    <cfRule type="expression" dxfId="2725" priority="13373">
      <formula>IF(RIGHT(TEXT(AM55,"0.#"),1)=".",FALSE,TRUE)</formula>
    </cfRule>
    <cfRule type="expression" dxfId="2724" priority="13374">
      <formula>IF(RIGHT(TEXT(AM55,"0.#"),1)=".",TRUE,FALSE)</formula>
    </cfRule>
  </conditionalFormatting>
  <conditionalFormatting sqref="AE60">
    <cfRule type="expression" dxfId="2723" priority="13359">
      <formula>IF(RIGHT(TEXT(AE60,"0.#"),1)=".",FALSE,TRUE)</formula>
    </cfRule>
    <cfRule type="expression" dxfId="2722" priority="13360">
      <formula>IF(RIGHT(TEXT(AE60,"0.#"),1)=".",TRUE,FALSE)</formula>
    </cfRule>
  </conditionalFormatting>
  <conditionalFormatting sqref="AE61">
    <cfRule type="expression" dxfId="2721" priority="13357">
      <formula>IF(RIGHT(TEXT(AE61,"0.#"),1)=".",FALSE,TRUE)</formula>
    </cfRule>
    <cfRule type="expression" dxfId="2720" priority="13358">
      <formula>IF(RIGHT(TEXT(AE61,"0.#"),1)=".",TRUE,FALSE)</formula>
    </cfRule>
  </conditionalFormatting>
  <conditionalFormatting sqref="AE62">
    <cfRule type="expression" dxfId="2719" priority="13355">
      <formula>IF(RIGHT(TEXT(AE62,"0.#"),1)=".",FALSE,TRUE)</formula>
    </cfRule>
    <cfRule type="expression" dxfId="2718" priority="13356">
      <formula>IF(RIGHT(TEXT(AE62,"0.#"),1)=".",TRUE,FALSE)</formula>
    </cfRule>
  </conditionalFormatting>
  <conditionalFormatting sqref="AI62">
    <cfRule type="expression" dxfId="2717" priority="13353">
      <formula>IF(RIGHT(TEXT(AI62,"0.#"),1)=".",FALSE,TRUE)</formula>
    </cfRule>
    <cfRule type="expression" dxfId="2716" priority="13354">
      <formula>IF(RIGHT(TEXT(AI62,"0.#"),1)=".",TRUE,FALSE)</formula>
    </cfRule>
  </conditionalFormatting>
  <conditionalFormatting sqref="AI61">
    <cfRule type="expression" dxfId="2715" priority="13351">
      <formula>IF(RIGHT(TEXT(AI61,"0.#"),1)=".",FALSE,TRUE)</formula>
    </cfRule>
    <cfRule type="expression" dxfId="2714" priority="13352">
      <formula>IF(RIGHT(TEXT(AI61,"0.#"),1)=".",TRUE,FALSE)</formula>
    </cfRule>
  </conditionalFormatting>
  <conditionalFormatting sqref="AI60">
    <cfRule type="expression" dxfId="2713" priority="13349">
      <formula>IF(RIGHT(TEXT(AI60,"0.#"),1)=".",FALSE,TRUE)</formula>
    </cfRule>
    <cfRule type="expression" dxfId="2712" priority="13350">
      <formula>IF(RIGHT(TEXT(AI60,"0.#"),1)=".",TRUE,FALSE)</formula>
    </cfRule>
  </conditionalFormatting>
  <conditionalFormatting sqref="AM60">
    <cfRule type="expression" dxfId="2711" priority="13347">
      <formula>IF(RIGHT(TEXT(AM60,"0.#"),1)=".",FALSE,TRUE)</formula>
    </cfRule>
    <cfRule type="expression" dxfId="2710" priority="13348">
      <formula>IF(RIGHT(TEXT(AM60,"0.#"),1)=".",TRUE,FALSE)</formula>
    </cfRule>
  </conditionalFormatting>
  <conditionalFormatting sqref="AM61">
    <cfRule type="expression" dxfId="2709" priority="13345">
      <formula>IF(RIGHT(TEXT(AM61,"0.#"),1)=".",FALSE,TRUE)</formula>
    </cfRule>
    <cfRule type="expression" dxfId="2708" priority="13346">
      <formula>IF(RIGHT(TEXT(AM61,"0.#"),1)=".",TRUE,FALSE)</formula>
    </cfRule>
  </conditionalFormatting>
  <conditionalFormatting sqref="AM62">
    <cfRule type="expression" dxfId="2707" priority="13343">
      <formula>IF(RIGHT(TEXT(AM62,"0.#"),1)=".",FALSE,TRUE)</formula>
    </cfRule>
    <cfRule type="expression" dxfId="2706" priority="13344">
      <formula>IF(RIGHT(TEXT(AM62,"0.#"),1)=".",TRUE,FALSE)</formula>
    </cfRule>
  </conditionalFormatting>
  <conditionalFormatting sqref="AE87">
    <cfRule type="expression" dxfId="2705" priority="13329">
      <formula>IF(RIGHT(TEXT(AE87,"0.#"),1)=".",FALSE,TRUE)</formula>
    </cfRule>
    <cfRule type="expression" dxfId="2704" priority="13330">
      <formula>IF(RIGHT(TEXT(AE87,"0.#"),1)=".",TRUE,FALSE)</formula>
    </cfRule>
  </conditionalFormatting>
  <conditionalFormatting sqref="AE88">
    <cfRule type="expression" dxfId="2703" priority="13327">
      <formula>IF(RIGHT(TEXT(AE88,"0.#"),1)=".",FALSE,TRUE)</formula>
    </cfRule>
    <cfRule type="expression" dxfId="2702" priority="13328">
      <formula>IF(RIGHT(TEXT(AE88,"0.#"),1)=".",TRUE,FALSE)</formula>
    </cfRule>
  </conditionalFormatting>
  <conditionalFormatting sqref="AE89">
    <cfRule type="expression" dxfId="2701" priority="13325">
      <formula>IF(RIGHT(TEXT(AE89,"0.#"),1)=".",FALSE,TRUE)</formula>
    </cfRule>
    <cfRule type="expression" dxfId="2700" priority="13326">
      <formula>IF(RIGHT(TEXT(AE89,"0.#"),1)=".",TRUE,FALSE)</formula>
    </cfRule>
  </conditionalFormatting>
  <conditionalFormatting sqref="AI89">
    <cfRule type="expression" dxfId="2699" priority="13323">
      <formula>IF(RIGHT(TEXT(AI89,"0.#"),1)=".",FALSE,TRUE)</formula>
    </cfRule>
    <cfRule type="expression" dxfId="2698" priority="13324">
      <formula>IF(RIGHT(TEXT(AI89,"0.#"),1)=".",TRUE,FALSE)</formula>
    </cfRule>
  </conditionalFormatting>
  <conditionalFormatting sqref="AI88">
    <cfRule type="expression" dxfId="2697" priority="13321">
      <formula>IF(RIGHT(TEXT(AI88,"0.#"),1)=".",FALSE,TRUE)</formula>
    </cfRule>
    <cfRule type="expression" dxfId="2696" priority="13322">
      <formula>IF(RIGHT(TEXT(AI88,"0.#"),1)=".",TRUE,FALSE)</formula>
    </cfRule>
  </conditionalFormatting>
  <conditionalFormatting sqref="AI87">
    <cfRule type="expression" dxfId="2695" priority="13319">
      <formula>IF(RIGHT(TEXT(AI87,"0.#"),1)=".",FALSE,TRUE)</formula>
    </cfRule>
    <cfRule type="expression" dxfId="2694" priority="13320">
      <formula>IF(RIGHT(TEXT(AI87,"0.#"),1)=".",TRUE,FALSE)</formula>
    </cfRule>
  </conditionalFormatting>
  <conditionalFormatting sqref="AM88">
    <cfRule type="expression" dxfId="2693" priority="13315">
      <formula>IF(RIGHT(TEXT(AM88,"0.#"),1)=".",FALSE,TRUE)</formula>
    </cfRule>
    <cfRule type="expression" dxfId="2692" priority="13316">
      <formula>IF(RIGHT(TEXT(AM88,"0.#"),1)=".",TRUE,FALSE)</formula>
    </cfRule>
  </conditionalFormatting>
  <conditionalFormatting sqref="AM89">
    <cfRule type="expression" dxfId="2691" priority="13313">
      <formula>IF(RIGHT(TEXT(AM89,"0.#"),1)=".",FALSE,TRUE)</formula>
    </cfRule>
    <cfRule type="expression" dxfId="2690" priority="13314">
      <formula>IF(RIGHT(TEXT(AM89,"0.#"),1)=".",TRUE,FALSE)</formula>
    </cfRule>
  </conditionalFormatting>
  <conditionalFormatting sqref="AE92">
    <cfRule type="expression" dxfId="2689" priority="13299">
      <formula>IF(RIGHT(TEXT(AE92,"0.#"),1)=".",FALSE,TRUE)</formula>
    </cfRule>
    <cfRule type="expression" dxfId="2688" priority="13300">
      <formula>IF(RIGHT(TEXT(AE92,"0.#"),1)=".",TRUE,FALSE)</formula>
    </cfRule>
  </conditionalFormatting>
  <conditionalFormatting sqref="AE93">
    <cfRule type="expression" dxfId="2687" priority="13297">
      <formula>IF(RIGHT(TEXT(AE93,"0.#"),1)=".",FALSE,TRUE)</formula>
    </cfRule>
    <cfRule type="expression" dxfId="2686" priority="13298">
      <formula>IF(RIGHT(TEXT(AE93,"0.#"),1)=".",TRUE,FALSE)</formula>
    </cfRule>
  </conditionalFormatting>
  <conditionalFormatting sqref="AE94">
    <cfRule type="expression" dxfId="2685" priority="13295">
      <formula>IF(RIGHT(TEXT(AE94,"0.#"),1)=".",FALSE,TRUE)</formula>
    </cfRule>
    <cfRule type="expression" dxfId="2684" priority="13296">
      <formula>IF(RIGHT(TEXT(AE94,"0.#"),1)=".",TRUE,FALSE)</formula>
    </cfRule>
  </conditionalFormatting>
  <conditionalFormatting sqref="AI94">
    <cfRule type="expression" dxfId="2683" priority="13293">
      <formula>IF(RIGHT(TEXT(AI94,"0.#"),1)=".",FALSE,TRUE)</formula>
    </cfRule>
    <cfRule type="expression" dxfId="2682" priority="13294">
      <formula>IF(RIGHT(TEXT(AI94,"0.#"),1)=".",TRUE,FALSE)</formula>
    </cfRule>
  </conditionalFormatting>
  <conditionalFormatting sqref="AI93">
    <cfRule type="expression" dxfId="2681" priority="13291">
      <formula>IF(RIGHT(TEXT(AI93,"0.#"),1)=".",FALSE,TRUE)</formula>
    </cfRule>
    <cfRule type="expression" dxfId="2680" priority="13292">
      <formula>IF(RIGHT(TEXT(AI93,"0.#"),1)=".",TRUE,FALSE)</formula>
    </cfRule>
  </conditionalFormatting>
  <conditionalFormatting sqref="AI92">
    <cfRule type="expression" dxfId="2679" priority="13289">
      <formula>IF(RIGHT(TEXT(AI92,"0.#"),1)=".",FALSE,TRUE)</formula>
    </cfRule>
    <cfRule type="expression" dxfId="2678" priority="13290">
      <formula>IF(RIGHT(TEXT(AI92,"0.#"),1)=".",TRUE,FALSE)</formula>
    </cfRule>
  </conditionalFormatting>
  <conditionalFormatting sqref="AM92">
    <cfRule type="expression" dxfId="2677" priority="13287">
      <formula>IF(RIGHT(TEXT(AM92,"0.#"),1)=".",FALSE,TRUE)</formula>
    </cfRule>
    <cfRule type="expression" dxfId="2676" priority="13288">
      <formula>IF(RIGHT(TEXT(AM92,"0.#"),1)=".",TRUE,FALSE)</formula>
    </cfRule>
  </conditionalFormatting>
  <conditionalFormatting sqref="AM93">
    <cfRule type="expression" dxfId="2675" priority="13285">
      <formula>IF(RIGHT(TEXT(AM93,"0.#"),1)=".",FALSE,TRUE)</formula>
    </cfRule>
    <cfRule type="expression" dxfId="2674" priority="13286">
      <formula>IF(RIGHT(TEXT(AM93,"0.#"),1)=".",TRUE,FALSE)</formula>
    </cfRule>
  </conditionalFormatting>
  <conditionalFormatting sqref="AM94">
    <cfRule type="expression" dxfId="2673" priority="13283">
      <formula>IF(RIGHT(TEXT(AM94,"0.#"),1)=".",FALSE,TRUE)</formula>
    </cfRule>
    <cfRule type="expression" dxfId="2672" priority="13284">
      <formula>IF(RIGHT(TEXT(AM94,"0.#"),1)=".",TRUE,FALSE)</formula>
    </cfRule>
  </conditionalFormatting>
  <conditionalFormatting sqref="AE97">
    <cfRule type="expression" dxfId="2671" priority="13269">
      <formula>IF(RIGHT(TEXT(AE97,"0.#"),1)=".",FALSE,TRUE)</formula>
    </cfRule>
    <cfRule type="expression" dxfId="2670" priority="13270">
      <formula>IF(RIGHT(TEXT(AE97,"0.#"),1)=".",TRUE,FALSE)</formula>
    </cfRule>
  </conditionalFormatting>
  <conditionalFormatting sqref="AE98">
    <cfRule type="expression" dxfId="2669" priority="13267">
      <formula>IF(RIGHT(TEXT(AE98,"0.#"),1)=".",FALSE,TRUE)</formula>
    </cfRule>
    <cfRule type="expression" dxfId="2668" priority="13268">
      <formula>IF(RIGHT(TEXT(AE98,"0.#"),1)=".",TRUE,FALSE)</formula>
    </cfRule>
  </conditionalFormatting>
  <conditionalFormatting sqref="AE99">
    <cfRule type="expression" dxfId="2667" priority="13265">
      <formula>IF(RIGHT(TEXT(AE99,"0.#"),1)=".",FALSE,TRUE)</formula>
    </cfRule>
    <cfRule type="expression" dxfId="2666" priority="13266">
      <formula>IF(RIGHT(TEXT(AE99,"0.#"),1)=".",TRUE,FALSE)</formula>
    </cfRule>
  </conditionalFormatting>
  <conditionalFormatting sqref="AI99">
    <cfRule type="expression" dxfId="2665" priority="13263">
      <formula>IF(RIGHT(TEXT(AI99,"0.#"),1)=".",FALSE,TRUE)</formula>
    </cfRule>
    <cfRule type="expression" dxfId="2664" priority="13264">
      <formula>IF(RIGHT(TEXT(AI99,"0.#"),1)=".",TRUE,FALSE)</formula>
    </cfRule>
  </conditionalFormatting>
  <conditionalFormatting sqref="AI98">
    <cfRule type="expression" dxfId="2663" priority="13261">
      <formula>IF(RIGHT(TEXT(AI98,"0.#"),1)=".",FALSE,TRUE)</formula>
    </cfRule>
    <cfRule type="expression" dxfId="2662" priority="13262">
      <formula>IF(RIGHT(TEXT(AI98,"0.#"),1)=".",TRUE,FALSE)</formula>
    </cfRule>
  </conditionalFormatting>
  <conditionalFormatting sqref="AI97">
    <cfRule type="expression" dxfId="2661" priority="13259">
      <formula>IF(RIGHT(TEXT(AI97,"0.#"),1)=".",FALSE,TRUE)</formula>
    </cfRule>
    <cfRule type="expression" dxfId="2660" priority="13260">
      <formula>IF(RIGHT(TEXT(AI97,"0.#"),1)=".",TRUE,FALSE)</formula>
    </cfRule>
  </conditionalFormatting>
  <conditionalFormatting sqref="AM97">
    <cfRule type="expression" dxfId="2659" priority="13257">
      <formula>IF(RIGHT(TEXT(AM97,"0.#"),1)=".",FALSE,TRUE)</formula>
    </cfRule>
    <cfRule type="expression" dxfId="2658" priority="13258">
      <formula>IF(RIGHT(TEXT(AM97,"0.#"),1)=".",TRUE,FALSE)</formula>
    </cfRule>
  </conditionalFormatting>
  <conditionalFormatting sqref="AM98">
    <cfRule type="expression" dxfId="2657" priority="13255">
      <formula>IF(RIGHT(TEXT(AM98,"0.#"),1)=".",FALSE,TRUE)</formula>
    </cfRule>
    <cfRule type="expression" dxfId="2656" priority="13256">
      <formula>IF(RIGHT(TEXT(AM98,"0.#"),1)=".",TRUE,FALSE)</formula>
    </cfRule>
  </conditionalFormatting>
  <conditionalFormatting sqref="AM99">
    <cfRule type="expression" dxfId="2655" priority="13253">
      <formula>IF(RIGHT(TEXT(AM99,"0.#"),1)=".",FALSE,TRUE)</formula>
    </cfRule>
    <cfRule type="expression" dxfId="2654" priority="13254">
      <formula>IF(RIGHT(TEXT(AM99,"0.#"),1)=".",TRUE,FALSE)</formula>
    </cfRule>
  </conditionalFormatting>
  <conditionalFormatting sqref="AQ102">
    <cfRule type="expression" dxfId="2653" priority="13229">
      <formula>IF(RIGHT(TEXT(AQ102,"0.#"),1)=".",FALSE,TRUE)</formula>
    </cfRule>
    <cfRule type="expression" dxfId="2652" priority="13230">
      <formula>IF(RIGHT(TEXT(AQ102,"0.#"),1)=".",TRUE,FALSE)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40:AO867">
    <cfRule type="expression" dxfId="2513" priority="6641">
      <formula>IF(AND(AL840&gt;=0, RIGHT(TEXT(AL840,"0.#"),1)&lt;&gt;"."),TRUE,FALSE)</formula>
    </cfRule>
    <cfRule type="expression" dxfId="2512" priority="6642">
      <formula>IF(AND(AL840&gt;=0, RIGHT(TEXT(AL840,"0.#"),1)="."),TRUE,FALSE)</formula>
    </cfRule>
    <cfRule type="expression" dxfId="2511" priority="6643">
      <formula>IF(AND(AL840&lt;0, RIGHT(TEXT(AL840,"0.#"),1)&lt;&gt;"."),TRUE,FALSE)</formula>
    </cfRule>
    <cfRule type="expression" dxfId="2510" priority="6644">
      <formula>IF(AND(AL840&lt;0, RIGHT(TEXT(AL840,"0.#"),1)="."),TRUE,FALSE)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40:Y867">
    <cfRule type="expression" dxfId="2439" priority="2969">
      <formula>IF(RIGHT(TEXT(Y840,"0.#"),1)=".",FALSE,TRUE)</formula>
    </cfRule>
    <cfRule type="expression" dxfId="2438" priority="2970">
      <formula>IF(RIGHT(TEXT(Y840,"0.#"),1)=".",TRUE,FALSE)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3:AO1132">
    <cfRule type="expression" dxfId="2409" priority="2875">
      <formula>IF(AND(AL1103&gt;=0, RIGHT(TEXT(AL1103,"0.#"),1)&lt;&gt;"."),TRUE,FALSE)</formula>
    </cfRule>
    <cfRule type="expression" dxfId="2408" priority="2876">
      <formula>IF(AND(AL1103&gt;=0, RIGHT(TEXT(AL1103,"0.#"),1)="."),TRUE,FALSE)</formula>
    </cfRule>
    <cfRule type="expression" dxfId="2407" priority="2877">
      <formula>IF(AND(AL1103&lt;0, RIGHT(TEXT(AL1103,"0.#"),1)&lt;&gt;"."),TRUE,FALSE)</formula>
    </cfRule>
    <cfRule type="expression" dxfId="2406" priority="2878">
      <formula>IF(AND(AL1103&lt;0, RIGHT(TEXT(AL1103,"0.#"),1)="."),TRUE,FALSE)</formula>
    </cfRule>
  </conditionalFormatting>
  <conditionalFormatting sqref="Y1103:Y1132">
    <cfRule type="expression" dxfId="2405" priority="2873">
      <formula>IF(RIGHT(TEXT(Y1103,"0.#"),1)=".",FALSE,TRUE)</formula>
    </cfRule>
    <cfRule type="expression" dxfId="2404" priority="2874">
      <formula>IF(RIGHT(TEXT(Y1103,"0.#"),1)=".",TRUE,FALSE)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8:AO839">
    <cfRule type="expression" dxfId="2395" priority="2827">
      <formula>IF(AND(AL838&gt;=0, RIGHT(TEXT(AL838,"0.#"),1)&lt;&gt;"."),TRUE,FALSE)</formula>
    </cfRule>
    <cfRule type="expression" dxfId="2394" priority="2828">
      <formula>IF(AND(AL838&gt;=0, RIGHT(TEXT(AL838,"0.#"),1)="."),TRUE,FALSE)</formula>
    </cfRule>
    <cfRule type="expression" dxfId="2393" priority="2829">
      <formula>IF(AND(AL838&lt;0, RIGHT(TEXT(AL838,"0.#"),1)&lt;&gt;"."),TRUE,FALSE)</formula>
    </cfRule>
    <cfRule type="expression" dxfId="2392" priority="2830">
      <formula>IF(AND(AL838&lt;0, RIGHT(TEXT(AL838,"0.#"),1)="."),TRUE,FALSE)</formula>
    </cfRule>
  </conditionalFormatting>
  <conditionalFormatting sqref="Y838:Y839">
    <cfRule type="expression" dxfId="2391" priority="2825">
      <formula>IF(RIGHT(TEXT(Y838,"0.#"),1)=".",FALSE,TRUE)</formula>
    </cfRule>
    <cfRule type="expression" dxfId="2390" priority="2826">
      <formula>IF(RIGHT(TEXT(Y838,"0.#"),1)=".",TRUE,FALSE)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3:Y900">
    <cfRule type="expression" dxfId="2073" priority="2085">
      <formula>IF(RIGHT(TEXT(Y873,"0.#"),1)=".",FALSE,TRUE)</formula>
    </cfRule>
    <cfRule type="expression" dxfId="2072" priority="2086">
      <formula>IF(RIGHT(TEXT(Y873,"0.#"),1)=".",TRUE,FALSE)</formula>
    </cfRule>
  </conditionalFormatting>
  <conditionalFormatting sqref="Y871:Y872">
    <cfRule type="expression" dxfId="2071" priority="2079">
      <formula>IF(RIGHT(TEXT(Y871,"0.#"),1)=".",FALSE,TRUE)</formula>
    </cfRule>
    <cfRule type="expression" dxfId="2070" priority="2080">
      <formula>IF(RIGHT(TEXT(Y871,"0.#"),1)=".",TRUE,FALSE)</formula>
    </cfRule>
  </conditionalFormatting>
  <conditionalFormatting sqref="Y906:Y933">
    <cfRule type="expression" dxfId="2069" priority="2073">
      <formula>IF(RIGHT(TEXT(Y906,"0.#"),1)=".",FALSE,TRUE)</formula>
    </cfRule>
    <cfRule type="expression" dxfId="2068" priority="2074">
      <formula>IF(RIGHT(TEXT(Y906,"0.#"),1)=".",TRUE,FALSE)</formula>
    </cfRule>
  </conditionalFormatting>
  <conditionalFormatting sqref="Y904:Y905">
    <cfRule type="expression" dxfId="2067" priority="2067">
      <formula>IF(RIGHT(TEXT(Y904,"0.#"),1)=".",FALSE,TRUE)</formula>
    </cfRule>
    <cfRule type="expression" dxfId="2066" priority="2068">
      <formula>IF(RIGHT(TEXT(Y904,"0.#"),1)=".",TRUE,FALSE)</formula>
    </cfRule>
  </conditionalFormatting>
  <conditionalFormatting sqref="Y939:Y966">
    <cfRule type="expression" dxfId="2065" priority="2061">
      <formula>IF(RIGHT(TEXT(Y939,"0.#"),1)=".",FALSE,TRUE)</formula>
    </cfRule>
    <cfRule type="expression" dxfId="2064" priority="2062">
      <formula>IF(RIGHT(TEXT(Y939,"0.#"),1)=".",TRUE,FALSE)</formula>
    </cfRule>
  </conditionalFormatting>
  <conditionalFormatting sqref="Y937:Y938">
    <cfRule type="expression" dxfId="2063" priority="2055">
      <formula>IF(RIGHT(TEXT(Y937,"0.#"),1)=".",FALSE,TRUE)</formula>
    </cfRule>
    <cfRule type="expression" dxfId="2062" priority="2056">
      <formula>IF(RIGHT(TEXT(Y937,"0.#"),1)=".",TRUE,FALSE)</formula>
    </cfRule>
  </conditionalFormatting>
  <conditionalFormatting sqref="Y972:Y999">
    <cfRule type="expression" dxfId="2061" priority="2049">
      <formula>IF(RIGHT(TEXT(Y972,"0.#"),1)=".",FALSE,TRUE)</formula>
    </cfRule>
    <cfRule type="expression" dxfId="2060" priority="2050">
      <formula>IF(RIGHT(TEXT(Y972,"0.#"),1)=".",TRUE,FALSE)</formula>
    </cfRule>
  </conditionalFormatting>
  <conditionalFormatting sqref="Y970:Y971">
    <cfRule type="expression" dxfId="2059" priority="2043">
      <formula>IF(RIGHT(TEXT(Y970,"0.#"),1)=".",FALSE,TRUE)</formula>
    </cfRule>
    <cfRule type="expression" dxfId="2058" priority="2044">
      <formula>IF(RIGHT(TEXT(Y970,"0.#"),1)=".",TRUE,FALSE)</formula>
    </cfRule>
  </conditionalFormatting>
  <conditionalFormatting sqref="Y1005:Y1032">
    <cfRule type="expression" dxfId="2057" priority="2037">
      <formula>IF(RIGHT(TEXT(Y1005,"0.#"),1)=".",FALSE,TRUE)</formula>
    </cfRule>
    <cfRule type="expression" dxfId="2056" priority="2038">
      <formula>IF(RIGHT(TEXT(Y1005,"0.#"),1)=".",TRUE,FALSE)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3:AO900">
    <cfRule type="expression" dxfId="1975" priority="2087">
      <formula>IF(AND(AL873&gt;=0, RIGHT(TEXT(AL873,"0.#"),1)&lt;&gt;"."),TRUE,FALSE)</formula>
    </cfRule>
    <cfRule type="expression" dxfId="1974" priority="2088">
      <formula>IF(AND(AL873&gt;=0, RIGHT(TEXT(AL873,"0.#"),1)="."),TRUE,FALSE)</formula>
    </cfRule>
    <cfRule type="expression" dxfId="1973" priority="2089">
      <formula>IF(AND(AL873&lt;0, RIGHT(TEXT(AL873,"0.#"),1)&lt;&gt;"."),TRUE,FALSE)</formula>
    </cfRule>
    <cfRule type="expression" dxfId="1972" priority="2090">
      <formula>IF(AND(AL873&lt;0, RIGHT(TEXT(AL873,"0.#"),1)="."),TRUE,FALSE)</formula>
    </cfRule>
  </conditionalFormatting>
  <conditionalFormatting sqref="AL871:AO872">
    <cfRule type="expression" dxfId="1971" priority="2081">
      <formula>IF(AND(AL871&gt;=0, RIGHT(TEXT(AL871,"0.#"),1)&lt;&gt;"."),TRUE,FALSE)</formula>
    </cfRule>
    <cfRule type="expression" dxfId="1970" priority="2082">
      <formula>IF(AND(AL871&gt;=0, RIGHT(TEXT(AL871,"0.#"),1)="."),TRUE,FALSE)</formula>
    </cfRule>
    <cfRule type="expression" dxfId="1969" priority="2083">
      <formula>IF(AND(AL871&lt;0, RIGHT(TEXT(AL871,"0.#"),1)&lt;&gt;"."),TRUE,FALSE)</formula>
    </cfRule>
    <cfRule type="expression" dxfId="1968" priority="2084">
      <formula>IF(AND(AL871&lt;0, RIGHT(TEXT(AL871,"0.#"),1)="."),TRUE,FALSE)</formula>
    </cfRule>
  </conditionalFormatting>
  <conditionalFormatting sqref="AL906:AO933">
    <cfRule type="expression" dxfId="1967" priority="2075">
      <formula>IF(AND(AL906&gt;=0, RIGHT(TEXT(AL906,"0.#"),1)&lt;&gt;"."),TRUE,FALSE)</formula>
    </cfRule>
    <cfRule type="expression" dxfId="1966" priority="2076">
      <formula>IF(AND(AL906&gt;=0, RIGHT(TEXT(AL906,"0.#"),1)="."),TRUE,FALSE)</formula>
    </cfRule>
    <cfRule type="expression" dxfId="1965" priority="2077">
      <formula>IF(AND(AL906&lt;0, RIGHT(TEXT(AL906,"0.#"),1)&lt;&gt;"."),TRUE,FALSE)</formula>
    </cfRule>
    <cfRule type="expression" dxfId="1964" priority="2078">
      <formula>IF(AND(AL906&lt;0, RIGHT(TEXT(AL906,"0.#"),1)="."),TRUE,FALSE)</formula>
    </cfRule>
  </conditionalFormatting>
  <conditionalFormatting sqref="AL904:AO905">
    <cfRule type="expression" dxfId="1963" priority="2069">
      <formula>IF(AND(AL904&gt;=0, RIGHT(TEXT(AL904,"0.#"),1)&lt;&gt;"."),TRUE,FALSE)</formula>
    </cfRule>
    <cfRule type="expression" dxfId="1962" priority="2070">
      <formula>IF(AND(AL904&gt;=0, RIGHT(TEXT(AL904,"0.#"),1)="."),TRUE,FALSE)</formula>
    </cfRule>
    <cfRule type="expression" dxfId="1961" priority="2071">
      <formula>IF(AND(AL904&lt;0, RIGHT(TEXT(AL904,"0.#"),1)&lt;&gt;"."),TRUE,FALSE)</formula>
    </cfRule>
    <cfRule type="expression" dxfId="1960" priority="2072">
      <formula>IF(AND(AL904&lt;0, RIGHT(TEXT(AL904,"0.#"),1)="."),TRUE,FALSE)</formula>
    </cfRule>
  </conditionalFormatting>
  <conditionalFormatting sqref="AL939:AO966">
    <cfRule type="expression" dxfId="1959" priority="2063">
      <formula>IF(AND(AL939&gt;=0, RIGHT(TEXT(AL939,"0.#"),1)&lt;&gt;"."),TRUE,FALSE)</formula>
    </cfRule>
    <cfRule type="expression" dxfId="1958" priority="2064">
      <formula>IF(AND(AL939&gt;=0, RIGHT(TEXT(AL939,"0.#"),1)="."),TRUE,FALSE)</formula>
    </cfRule>
    <cfRule type="expression" dxfId="1957" priority="2065">
      <formula>IF(AND(AL939&lt;0, RIGHT(TEXT(AL939,"0.#"),1)&lt;&gt;"."),TRUE,FALSE)</formula>
    </cfRule>
    <cfRule type="expression" dxfId="1956" priority="2066">
      <formula>IF(AND(AL939&lt;0, RIGHT(TEXT(AL939,"0.#"),1)="."),TRUE,FALSE)</formula>
    </cfRule>
  </conditionalFormatting>
  <conditionalFormatting sqref="AL937:AO938">
    <cfRule type="expression" dxfId="1955" priority="2057">
      <formula>IF(AND(AL937&gt;=0, RIGHT(TEXT(AL937,"0.#"),1)&lt;&gt;"."),TRUE,FALSE)</formula>
    </cfRule>
    <cfRule type="expression" dxfId="1954" priority="2058">
      <formula>IF(AND(AL937&gt;=0, RIGHT(TEXT(AL937,"0.#"),1)="."),TRUE,FALSE)</formula>
    </cfRule>
    <cfRule type="expression" dxfId="1953" priority="2059">
      <formula>IF(AND(AL937&lt;0, RIGHT(TEXT(AL937,"0.#"),1)&lt;&gt;"."),TRUE,FALSE)</formula>
    </cfRule>
    <cfRule type="expression" dxfId="1952" priority="2060">
      <formula>IF(AND(AL937&lt;0, RIGHT(TEXT(AL937,"0.#"),1)="."),TRUE,FALSE)</formula>
    </cfRule>
  </conditionalFormatting>
  <conditionalFormatting sqref="AL972:AO999">
    <cfRule type="expression" dxfId="1951" priority="2051">
      <formula>IF(AND(AL972&gt;=0, RIGHT(TEXT(AL972,"0.#"),1)&lt;&gt;"."),TRUE,FALSE)</formula>
    </cfRule>
    <cfRule type="expression" dxfId="1950" priority="2052">
      <formula>IF(AND(AL972&gt;=0, RIGHT(TEXT(AL972,"0.#"),1)="."),TRUE,FALSE)</formula>
    </cfRule>
    <cfRule type="expression" dxfId="1949" priority="2053">
      <formula>IF(AND(AL972&lt;0, RIGHT(TEXT(AL972,"0.#"),1)&lt;&gt;"."),TRUE,FALSE)</formula>
    </cfRule>
    <cfRule type="expression" dxfId="1948" priority="2054">
      <formula>IF(AND(AL972&lt;0, RIGHT(TEXT(AL972,"0.#"),1)="."),TRUE,FALSE)</formula>
    </cfRule>
  </conditionalFormatting>
  <conditionalFormatting sqref="AL970:AO971">
    <cfRule type="expression" dxfId="1947" priority="2045">
      <formula>IF(AND(AL970&gt;=0, RIGHT(TEXT(AL970,"0.#"),1)&lt;&gt;"."),TRUE,FALSE)</formula>
    </cfRule>
    <cfRule type="expression" dxfId="1946" priority="2046">
      <formula>IF(AND(AL970&gt;=0, RIGHT(TEXT(AL970,"0.#"),1)="."),TRUE,FALSE)</formula>
    </cfRule>
    <cfRule type="expression" dxfId="1945" priority="2047">
      <formula>IF(AND(AL970&lt;0, RIGHT(TEXT(AL970,"0.#"),1)&lt;&gt;"."),TRUE,FALSE)</formula>
    </cfRule>
    <cfRule type="expression" dxfId="1944" priority="2048">
      <formula>IF(AND(AL970&lt;0, RIGHT(TEXT(AL970,"0.#"),1)="."),TRUE,FALSE)</formula>
    </cfRule>
  </conditionalFormatting>
  <conditionalFormatting sqref="AL1005:AO1032">
    <cfRule type="expression" dxfId="1943" priority="2039">
      <formula>IF(AND(AL1005&gt;=0, RIGHT(TEXT(AL1005,"0.#"),1)&lt;&gt;"."),TRUE,FALSE)</formula>
    </cfRule>
    <cfRule type="expression" dxfId="1942" priority="2040">
      <formula>IF(AND(AL1005&gt;=0, RIGHT(TEXT(AL1005,"0.#"),1)="."),TRUE,FALSE)</formula>
    </cfRule>
    <cfRule type="expression" dxfId="1941" priority="2041">
      <formula>IF(AND(AL1005&lt;0, RIGHT(TEXT(AL1005,"0.#"),1)&lt;&gt;"."),TRUE,FALSE)</formula>
    </cfRule>
    <cfRule type="expression" dxfId="1940" priority="2042">
      <formula>IF(AND(AL1005&lt;0, RIGHT(TEXT(AL1005,"0.#"),1)="."),TRUE,FALSE)</formula>
    </cfRule>
  </conditionalFormatting>
  <conditionalFormatting sqref="AL1003:AO1004">
    <cfRule type="expression" dxfId="1939" priority="2033">
      <formula>IF(AND(AL1003&gt;=0, RIGHT(TEXT(AL1003,"0.#"),1)&lt;&gt;"."),TRUE,FALSE)</formula>
    </cfRule>
    <cfRule type="expression" dxfId="1938" priority="2034">
      <formula>IF(AND(AL1003&gt;=0, RIGHT(TEXT(AL1003,"0.#"),1)="."),TRUE,FALSE)</formula>
    </cfRule>
    <cfRule type="expression" dxfId="1937" priority="2035">
      <formula>IF(AND(AL1003&lt;0, RIGHT(TEXT(AL1003,"0.#"),1)&lt;&gt;"."),TRUE,FALSE)</formula>
    </cfRule>
    <cfRule type="expression" dxfId="1936" priority="2036">
      <formula>IF(AND(AL1003&lt;0, RIGHT(TEXT(AL1003,"0.#"),1)="."),TRUE,FALSE)</formula>
    </cfRule>
  </conditionalFormatting>
  <conditionalFormatting sqref="Y1003:Y1004">
    <cfRule type="expression" dxfId="1935" priority="2031">
      <formula>IF(RIGHT(TEXT(Y1003,"0.#"),1)=".",FALSE,TRUE)</formula>
    </cfRule>
    <cfRule type="expression" dxfId="1934" priority="2032">
      <formula>IF(RIGHT(TEXT(Y1003,"0.#"),1)=".",TRUE,FALSE)</formula>
    </cfRule>
  </conditionalFormatting>
  <conditionalFormatting sqref="AL1038:AO1065">
    <cfRule type="expression" dxfId="1933" priority="2027">
      <formula>IF(AND(AL1038&gt;=0, RIGHT(TEXT(AL1038,"0.#"),1)&lt;&gt;"."),TRUE,FALSE)</formula>
    </cfRule>
    <cfRule type="expression" dxfId="1932" priority="2028">
      <formula>IF(AND(AL1038&gt;=0, RIGHT(TEXT(AL1038,"0.#"),1)="."),TRUE,FALSE)</formula>
    </cfRule>
    <cfRule type="expression" dxfId="1931" priority="2029">
      <formula>IF(AND(AL1038&lt;0, RIGHT(TEXT(AL1038,"0.#"),1)&lt;&gt;"."),TRUE,FALSE)</formula>
    </cfRule>
    <cfRule type="expression" dxfId="1930" priority="2030">
      <formula>IF(AND(AL1038&lt;0, RIGHT(TEXT(AL1038,"0.#"),1)="."),TRUE,FALSE)</formula>
    </cfRule>
  </conditionalFormatting>
  <conditionalFormatting sqref="Y1038:Y1065">
    <cfRule type="expression" dxfId="1929" priority="2025">
      <formula>IF(RIGHT(TEXT(Y1038,"0.#"),1)=".",FALSE,TRUE)</formula>
    </cfRule>
    <cfRule type="expression" dxfId="1928" priority="2026">
      <formula>IF(RIGHT(TEXT(Y1038,"0.#"),1)=".",TRUE,FALSE)</formula>
    </cfRule>
  </conditionalFormatting>
  <conditionalFormatting sqref="AL1036:AO1037">
    <cfRule type="expression" dxfId="1927" priority="2021">
      <formula>IF(AND(AL1036&gt;=0, RIGHT(TEXT(AL1036,"0.#"),1)&lt;&gt;"."),TRUE,FALSE)</formula>
    </cfRule>
    <cfRule type="expression" dxfId="1926" priority="2022">
      <formula>IF(AND(AL1036&gt;=0, RIGHT(TEXT(AL1036,"0.#"),1)="."),TRUE,FALSE)</formula>
    </cfRule>
    <cfRule type="expression" dxfId="1925" priority="2023">
      <formula>IF(AND(AL1036&lt;0, RIGHT(TEXT(AL1036,"0.#"),1)&lt;&gt;"."),TRUE,FALSE)</formula>
    </cfRule>
    <cfRule type="expression" dxfId="1924" priority="2024">
      <formula>IF(AND(AL1036&lt;0, RIGHT(TEXT(AL1036,"0.#"),1)="."),TRUE,FALSE)</formula>
    </cfRule>
  </conditionalFormatting>
  <conditionalFormatting sqref="Y1036:Y1037">
    <cfRule type="expression" dxfId="1923" priority="2019">
      <formula>IF(RIGHT(TEXT(Y1036,"0.#"),1)=".",FALSE,TRUE)</formula>
    </cfRule>
    <cfRule type="expression" dxfId="1922" priority="2020">
      <formula>IF(RIGHT(TEXT(Y1036,"0.#"),1)=".",TRUE,FALSE)</formula>
    </cfRule>
  </conditionalFormatting>
  <conditionalFormatting sqref="AL1071:AO1098">
    <cfRule type="expression" dxfId="1921" priority="2015">
      <formula>IF(AND(AL1071&gt;=0, RIGHT(TEXT(AL1071,"0.#"),1)&lt;&gt;"."),TRUE,FALSE)</formula>
    </cfRule>
    <cfRule type="expression" dxfId="1920" priority="2016">
      <formula>IF(AND(AL1071&gt;=0, RIGHT(TEXT(AL1071,"0.#"),1)="."),TRUE,FALSE)</formula>
    </cfRule>
    <cfRule type="expression" dxfId="1919" priority="2017">
      <formula>IF(AND(AL1071&lt;0, RIGHT(TEXT(AL1071,"0.#"),1)&lt;&gt;"."),TRUE,FALSE)</formula>
    </cfRule>
    <cfRule type="expression" dxfId="1918" priority="2018">
      <formula>IF(AND(AL1071&lt;0, RIGHT(TEXT(AL1071,"0.#"),1)="."),TRUE,FALSE)</formula>
    </cfRule>
  </conditionalFormatting>
  <conditionalFormatting sqref="Y1071:Y1098">
    <cfRule type="expression" dxfId="1917" priority="2013">
      <formula>IF(RIGHT(TEXT(Y1071,"0.#"),1)=".",FALSE,TRUE)</formula>
    </cfRule>
    <cfRule type="expression" dxfId="1916" priority="2014">
      <formula>IF(RIGHT(TEXT(Y1071,"0.#"),1)=".",TRUE,FALSE)</formula>
    </cfRule>
  </conditionalFormatting>
  <conditionalFormatting sqref="AL1069:AO1070">
    <cfRule type="expression" dxfId="1915" priority="2009">
      <formula>IF(AND(AL1069&gt;=0, RIGHT(TEXT(AL1069,"0.#"),1)&lt;&gt;"."),TRUE,FALSE)</formula>
    </cfRule>
    <cfRule type="expression" dxfId="1914" priority="2010">
      <formula>IF(AND(AL1069&gt;=0, RIGHT(TEXT(AL1069,"0.#"),1)="."),TRUE,FALSE)</formula>
    </cfRule>
    <cfRule type="expression" dxfId="1913" priority="2011">
      <formula>IF(AND(AL1069&lt;0, RIGHT(TEXT(AL1069,"0.#"),1)&lt;&gt;"."),TRUE,FALSE)</formula>
    </cfRule>
    <cfRule type="expression" dxfId="1912" priority="2012">
      <formula>IF(AND(AL1069&lt;0, RIGHT(TEXT(AL1069,"0.#"),1)="."),TRUE,FALSE)</formula>
    </cfRule>
  </conditionalFormatting>
  <conditionalFormatting sqref="Y1069:Y1070">
    <cfRule type="expression" dxfId="1911" priority="2007">
      <formula>IF(RIGHT(TEXT(Y1069,"0.#"),1)=".",FALSE,TRUE)</formula>
    </cfRule>
    <cfRule type="expression" dxfId="1910" priority="2008">
      <formula>IF(RIGHT(TEXT(Y1069,"0.#"),1)=".",TRUE,FALSE)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E104">
    <cfRule type="expression" dxfId="715" priority="15">
      <formula>IF(RIGHT(TEXT(AE104,"0.#"),1)=".",FALSE,TRUE)</formula>
    </cfRule>
    <cfRule type="expression" dxfId="714" priority="16">
      <formula>IF(RIGHT(TEXT(AE104,"0.#"),1)=".",TRUE,FALSE)</formula>
    </cfRule>
  </conditionalFormatting>
  <conditionalFormatting sqref="AI104">
    <cfRule type="expression" dxfId="713" priority="13">
      <formula>IF(RIGHT(TEXT(AI104,"0.#"),1)=".",FALSE,TRUE)</formula>
    </cfRule>
    <cfRule type="expression" dxfId="712" priority="14">
      <formula>IF(RIGHT(TEXT(AI104,"0.#"),1)=".",TRUE,FALSE)</formula>
    </cfRule>
  </conditionalFormatting>
  <conditionalFormatting sqref="AM101">
    <cfRule type="expression" dxfId="711" priority="11">
      <formula>IF(RIGHT(TEXT(AM101,"0.#"),1)=".",FALSE,TRUE)</formula>
    </cfRule>
    <cfRule type="expression" dxfId="710" priority="12">
      <formula>IF(RIGHT(TEXT(AM101,"0.#"),1)=".",TRUE,FALSE)</formula>
    </cfRule>
  </conditionalFormatting>
  <conditionalFormatting sqref="AE102">
    <cfRule type="expression" dxfId="709" priority="9">
      <formula>IF(RIGHT(TEXT(AE102,"0.#"),1)=".",FALSE,TRUE)</formula>
    </cfRule>
    <cfRule type="expression" dxfId="708" priority="10">
      <formula>IF(RIGHT(TEXT(AE102,"0.#"),1)=".",TRUE,FALSE)</formula>
    </cfRule>
  </conditionalFormatting>
  <conditionalFormatting sqref="AI102">
    <cfRule type="expression" dxfId="707" priority="7">
      <formula>IF(RIGHT(TEXT(AI102,"0.#"),1)=".",FALSE,TRUE)</formula>
    </cfRule>
    <cfRule type="expression" dxfId="706" priority="8">
      <formula>IF(RIGHT(TEXT(AI102,"0.#"),1)=".",TRUE,FALSE)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E101">
    <cfRule type="expression" dxfId="703" priority="3">
      <formula>IF(RIGHT(TEXT(AE101,"0.#"),1)=".",FALSE,TRUE)</formula>
    </cfRule>
    <cfRule type="expression" dxfId="702" priority="4">
      <formula>IF(RIGHT(TEXT(AE101,"0.#"),1)=".",TRUE,FALSE)</formula>
    </cfRule>
  </conditionalFormatting>
  <conditionalFormatting sqref="AI101">
    <cfRule type="expression" dxfId="701" priority="1">
      <formula>IF(RIGHT(TEXT(AI101,"0.#"),1)=".",FALSE,TRUE)</formula>
    </cfRule>
    <cfRule type="expression" dxfId="700" priority="2">
      <formula>IF(RIGHT(TEXT(AI101,"0.#"),1)=".",TRUE,FALSE)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3" fitToHeight="5" orientation="portrait" r:id="rId1"/>
  <headerFooter differentFirst="1" alignWithMargins="0"/>
  <rowBreaks count="3" manualBreakCount="3">
    <brk id="43" max="49" man="1"/>
    <brk id="483"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565</v>
      </c>
      <c r="R3" s="13" t="str">
        <f t="shared" ref="R3:R8" si="3">IF(Q3="","",P3)</f>
        <v>委託・請負</v>
      </c>
      <c r="S3" s="13" t="str">
        <f t="shared" ref="S3:S8" si="4">IF(R3="",S2,IF(S2&lt;&gt;"",CONCATENATE(S2,"、",R3),R3))</f>
        <v>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5"/>
      <c r="Z2" s="830"/>
      <c r="AA2" s="831"/>
      <c r="AB2" s="1029" t="s">
        <v>11</v>
      </c>
      <c r="AC2" s="1030"/>
      <c r="AD2" s="1031"/>
      <c r="AE2" s="248" t="s">
        <v>396</v>
      </c>
      <c r="AF2" s="248"/>
      <c r="AG2" s="248"/>
      <c r="AH2" s="248"/>
      <c r="AI2" s="248" t="s">
        <v>394</v>
      </c>
      <c r="AJ2" s="248"/>
      <c r="AK2" s="248"/>
      <c r="AL2" s="248"/>
      <c r="AM2" s="248" t="s">
        <v>423</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6"/>
      <c r="Z3" s="1027"/>
      <c r="AA3" s="1028"/>
      <c r="AB3" s="1032"/>
      <c r="AC3" s="1033"/>
      <c r="AD3" s="1034"/>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5"/>
      <c r="H4" s="1002"/>
      <c r="I4" s="1002"/>
      <c r="J4" s="1002"/>
      <c r="K4" s="1002"/>
      <c r="L4" s="1002"/>
      <c r="M4" s="1002"/>
      <c r="N4" s="1002"/>
      <c r="O4" s="1003"/>
      <c r="P4" s="104"/>
      <c r="Q4" s="1010"/>
      <c r="R4" s="1010"/>
      <c r="S4" s="1010"/>
      <c r="T4" s="1010"/>
      <c r="U4" s="1010"/>
      <c r="V4" s="1010"/>
      <c r="W4" s="1010"/>
      <c r="X4" s="1011"/>
      <c r="Y4" s="1020" t="s">
        <v>12</v>
      </c>
      <c r="Z4" s="1021"/>
      <c r="AA4" s="1022"/>
      <c r="AB4" s="464"/>
      <c r="AC4" s="1024"/>
      <c r="AD4" s="1024"/>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8" t="s">
        <v>54</v>
      </c>
      <c r="Z5" s="1017"/>
      <c r="AA5" s="1018"/>
      <c r="AB5" s="526"/>
      <c r="AC5" s="1023"/>
      <c r="AD5" s="1023"/>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5" t="s">
        <v>182</v>
      </c>
      <c r="AC6" s="1019"/>
      <c r="AD6" s="1019"/>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5"/>
      <c r="Z9" s="830"/>
      <c r="AA9" s="831"/>
      <c r="AB9" s="1029" t="s">
        <v>11</v>
      </c>
      <c r="AC9" s="1030"/>
      <c r="AD9" s="1031"/>
      <c r="AE9" s="248" t="s">
        <v>396</v>
      </c>
      <c r="AF9" s="248"/>
      <c r="AG9" s="248"/>
      <c r="AH9" s="248"/>
      <c r="AI9" s="248" t="s">
        <v>394</v>
      </c>
      <c r="AJ9" s="248"/>
      <c r="AK9" s="248"/>
      <c r="AL9" s="248"/>
      <c r="AM9" s="248" t="s">
        <v>423</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6"/>
      <c r="Z10" s="1027"/>
      <c r="AA10" s="1028"/>
      <c r="AB10" s="1032"/>
      <c r="AC10" s="1033"/>
      <c r="AD10" s="1034"/>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5"/>
      <c r="H11" s="1002"/>
      <c r="I11" s="1002"/>
      <c r="J11" s="1002"/>
      <c r="K11" s="1002"/>
      <c r="L11" s="1002"/>
      <c r="M11" s="1002"/>
      <c r="N11" s="1002"/>
      <c r="O11" s="1003"/>
      <c r="P11" s="104"/>
      <c r="Q11" s="1010"/>
      <c r="R11" s="1010"/>
      <c r="S11" s="1010"/>
      <c r="T11" s="1010"/>
      <c r="U11" s="1010"/>
      <c r="V11" s="1010"/>
      <c r="W11" s="1010"/>
      <c r="X11" s="1011"/>
      <c r="Y11" s="1020" t="s">
        <v>12</v>
      </c>
      <c r="Z11" s="1021"/>
      <c r="AA11" s="1022"/>
      <c r="AB11" s="464"/>
      <c r="AC11" s="1024"/>
      <c r="AD11" s="1024"/>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8" t="s">
        <v>54</v>
      </c>
      <c r="Z12" s="1017"/>
      <c r="AA12" s="1018"/>
      <c r="AB12" s="526"/>
      <c r="AC12" s="1023"/>
      <c r="AD12" s="1023"/>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5" t="s">
        <v>182</v>
      </c>
      <c r="AC13" s="1019"/>
      <c r="AD13" s="1019"/>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5"/>
      <c r="Z16" s="830"/>
      <c r="AA16" s="831"/>
      <c r="AB16" s="1029" t="s">
        <v>11</v>
      </c>
      <c r="AC16" s="1030"/>
      <c r="AD16" s="1031"/>
      <c r="AE16" s="248" t="s">
        <v>396</v>
      </c>
      <c r="AF16" s="248"/>
      <c r="AG16" s="248"/>
      <c r="AH16" s="248"/>
      <c r="AI16" s="248" t="s">
        <v>394</v>
      </c>
      <c r="AJ16" s="248"/>
      <c r="AK16" s="248"/>
      <c r="AL16" s="248"/>
      <c r="AM16" s="248" t="s">
        <v>423</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6"/>
      <c r="Z17" s="1027"/>
      <c r="AA17" s="1028"/>
      <c r="AB17" s="1032"/>
      <c r="AC17" s="1033"/>
      <c r="AD17" s="1034"/>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5"/>
      <c r="H18" s="1002"/>
      <c r="I18" s="1002"/>
      <c r="J18" s="1002"/>
      <c r="K18" s="1002"/>
      <c r="L18" s="1002"/>
      <c r="M18" s="1002"/>
      <c r="N18" s="1002"/>
      <c r="O18" s="1003"/>
      <c r="P18" s="104"/>
      <c r="Q18" s="1010"/>
      <c r="R18" s="1010"/>
      <c r="S18" s="1010"/>
      <c r="T18" s="1010"/>
      <c r="U18" s="1010"/>
      <c r="V18" s="1010"/>
      <c r="W18" s="1010"/>
      <c r="X18" s="1011"/>
      <c r="Y18" s="1020" t="s">
        <v>12</v>
      </c>
      <c r="Z18" s="1021"/>
      <c r="AA18" s="1022"/>
      <c r="AB18" s="464"/>
      <c r="AC18" s="1024"/>
      <c r="AD18" s="1024"/>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8" t="s">
        <v>54</v>
      </c>
      <c r="Z19" s="1017"/>
      <c r="AA19" s="1018"/>
      <c r="AB19" s="526"/>
      <c r="AC19" s="1023"/>
      <c r="AD19" s="1023"/>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5" t="s">
        <v>182</v>
      </c>
      <c r="AC20" s="1019"/>
      <c r="AD20" s="1019"/>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5"/>
      <c r="Z23" s="830"/>
      <c r="AA23" s="831"/>
      <c r="AB23" s="1029" t="s">
        <v>11</v>
      </c>
      <c r="AC23" s="1030"/>
      <c r="AD23" s="1031"/>
      <c r="AE23" s="248" t="s">
        <v>396</v>
      </c>
      <c r="AF23" s="248"/>
      <c r="AG23" s="248"/>
      <c r="AH23" s="248"/>
      <c r="AI23" s="248" t="s">
        <v>394</v>
      </c>
      <c r="AJ23" s="248"/>
      <c r="AK23" s="248"/>
      <c r="AL23" s="248"/>
      <c r="AM23" s="248" t="s">
        <v>423</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6"/>
      <c r="Z24" s="1027"/>
      <c r="AA24" s="1028"/>
      <c r="AB24" s="1032"/>
      <c r="AC24" s="1033"/>
      <c r="AD24" s="1034"/>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5"/>
      <c r="H25" s="1002"/>
      <c r="I25" s="1002"/>
      <c r="J25" s="1002"/>
      <c r="K25" s="1002"/>
      <c r="L25" s="1002"/>
      <c r="M25" s="1002"/>
      <c r="N25" s="1002"/>
      <c r="O25" s="1003"/>
      <c r="P25" s="104"/>
      <c r="Q25" s="1010"/>
      <c r="R25" s="1010"/>
      <c r="S25" s="1010"/>
      <c r="T25" s="1010"/>
      <c r="U25" s="1010"/>
      <c r="V25" s="1010"/>
      <c r="W25" s="1010"/>
      <c r="X25" s="1011"/>
      <c r="Y25" s="1020" t="s">
        <v>12</v>
      </c>
      <c r="Z25" s="1021"/>
      <c r="AA25" s="1022"/>
      <c r="AB25" s="464"/>
      <c r="AC25" s="1024"/>
      <c r="AD25" s="1024"/>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8" t="s">
        <v>54</v>
      </c>
      <c r="Z26" s="1017"/>
      <c r="AA26" s="1018"/>
      <c r="AB26" s="526"/>
      <c r="AC26" s="1023"/>
      <c r="AD26" s="1023"/>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5" t="s">
        <v>182</v>
      </c>
      <c r="AC27" s="1019"/>
      <c r="AD27" s="1019"/>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5"/>
      <c r="Z30" s="830"/>
      <c r="AA30" s="831"/>
      <c r="AB30" s="1029" t="s">
        <v>11</v>
      </c>
      <c r="AC30" s="1030"/>
      <c r="AD30" s="1031"/>
      <c r="AE30" s="248" t="s">
        <v>396</v>
      </c>
      <c r="AF30" s="248"/>
      <c r="AG30" s="248"/>
      <c r="AH30" s="248"/>
      <c r="AI30" s="248" t="s">
        <v>394</v>
      </c>
      <c r="AJ30" s="248"/>
      <c r="AK30" s="248"/>
      <c r="AL30" s="248"/>
      <c r="AM30" s="248" t="s">
        <v>423</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6"/>
      <c r="Z31" s="1027"/>
      <c r="AA31" s="1028"/>
      <c r="AB31" s="1032"/>
      <c r="AC31" s="1033"/>
      <c r="AD31" s="1034"/>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5"/>
      <c r="H32" s="1002"/>
      <c r="I32" s="1002"/>
      <c r="J32" s="1002"/>
      <c r="K32" s="1002"/>
      <c r="L32" s="1002"/>
      <c r="M32" s="1002"/>
      <c r="N32" s="1002"/>
      <c r="O32" s="1003"/>
      <c r="P32" s="104"/>
      <c r="Q32" s="1010"/>
      <c r="R32" s="1010"/>
      <c r="S32" s="1010"/>
      <c r="T32" s="1010"/>
      <c r="U32" s="1010"/>
      <c r="V32" s="1010"/>
      <c r="W32" s="1010"/>
      <c r="X32" s="1011"/>
      <c r="Y32" s="1020" t="s">
        <v>12</v>
      </c>
      <c r="Z32" s="1021"/>
      <c r="AA32" s="1022"/>
      <c r="AB32" s="464"/>
      <c r="AC32" s="1024"/>
      <c r="AD32" s="1024"/>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8" t="s">
        <v>54</v>
      </c>
      <c r="Z33" s="1017"/>
      <c r="AA33" s="1018"/>
      <c r="AB33" s="526"/>
      <c r="AC33" s="1023"/>
      <c r="AD33" s="1023"/>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5" t="s">
        <v>182</v>
      </c>
      <c r="AC34" s="1019"/>
      <c r="AD34" s="1019"/>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5"/>
      <c r="Z37" s="830"/>
      <c r="AA37" s="831"/>
      <c r="AB37" s="1029" t="s">
        <v>11</v>
      </c>
      <c r="AC37" s="1030"/>
      <c r="AD37" s="1031"/>
      <c r="AE37" s="248" t="s">
        <v>396</v>
      </c>
      <c r="AF37" s="248"/>
      <c r="AG37" s="248"/>
      <c r="AH37" s="248"/>
      <c r="AI37" s="248" t="s">
        <v>394</v>
      </c>
      <c r="AJ37" s="248"/>
      <c r="AK37" s="248"/>
      <c r="AL37" s="248"/>
      <c r="AM37" s="248" t="s">
        <v>423</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6"/>
      <c r="Z38" s="1027"/>
      <c r="AA38" s="1028"/>
      <c r="AB38" s="1032"/>
      <c r="AC38" s="1033"/>
      <c r="AD38" s="1034"/>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5"/>
      <c r="H39" s="1002"/>
      <c r="I39" s="1002"/>
      <c r="J39" s="1002"/>
      <c r="K39" s="1002"/>
      <c r="L39" s="1002"/>
      <c r="M39" s="1002"/>
      <c r="N39" s="1002"/>
      <c r="O39" s="1003"/>
      <c r="P39" s="104"/>
      <c r="Q39" s="1010"/>
      <c r="R39" s="1010"/>
      <c r="S39" s="1010"/>
      <c r="T39" s="1010"/>
      <c r="U39" s="1010"/>
      <c r="V39" s="1010"/>
      <c r="W39" s="1010"/>
      <c r="X39" s="1011"/>
      <c r="Y39" s="1020" t="s">
        <v>12</v>
      </c>
      <c r="Z39" s="1021"/>
      <c r="AA39" s="1022"/>
      <c r="AB39" s="464"/>
      <c r="AC39" s="1024"/>
      <c r="AD39" s="102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8" t="s">
        <v>54</v>
      </c>
      <c r="Z40" s="1017"/>
      <c r="AA40" s="1018"/>
      <c r="AB40" s="526"/>
      <c r="AC40" s="1023"/>
      <c r="AD40" s="1023"/>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5" t="s">
        <v>182</v>
      </c>
      <c r="AC41" s="1019"/>
      <c r="AD41" s="101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5"/>
      <c r="Z44" s="830"/>
      <c r="AA44" s="831"/>
      <c r="AB44" s="1029" t="s">
        <v>11</v>
      </c>
      <c r="AC44" s="1030"/>
      <c r="AD44" s="1031"/>
      <c r="AE44" s="248" t="s">
        <v>396</v>
      </c>
      <c r="AF44" s="248"/>
      <c r="AG44" s="248"/>
      <c r="AH44" s="248"/>
      <c r="AI44" s="248" t="s">
        <v>394</v>
      </c>
      <c r="AJ44" s="248"/>
      <c r="AK44" s="248"/>
      <c r="AL44" s="248"/>
      <c r="AM44" s="248" t="s">
        <v>423</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6"/>
      <c r="Z45" s="1027"/>
      <c r="AA45" s="1028"/>
      <c r="AB45" s="1032"/>
      <c r="AC45" s="1033"/>
      <c r="AD45" s="1034"/>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5"/>
      <c r="H46" s="1002"/>
      <c r="I46" s="1002"/>
      <c r="J46" s="1002"/>
      <c r="K46" s="1002"/>
      <c r="L46" s="1002"/>
      <c r="M46" s="1002"/>
      <c r="N46" s="1002"/>
      <c r="O46" s="1003"/>
      <c r="P46" s="104"/>
      <c r="Q46" s="1010"/>
      <c r="R46" s="1010"/>
      <c r="S46" s="1010"/>
      <c r="T46" s="1010"/>
      <c r="U46" s="1010"/>
      <c r="V46" s="1010"/>
      <c r="W46" s="1010"/>
      <c r="X46" s="1011"/>
      <c r="Y46" s="1020" t="s">
        <v>12</v>
      </c>
      <c r="Z46" s="1021"/>
      <c r="AA46" s="1022"/>
      <c r="AB46" s="464"/>
      <c r="AC46" s="1024"/>
      <c r="AD46" s="102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8" t="s">
        <v>54</v>
      </c>
      <c r="Z47" s="1017"/>
      <c r="AA47" s="1018"/>
      <c r="AB47" s="526"/>
      <c r="AC47" s="1023"/>
      <c r="AD47" s="1023"/>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5" t="s">
        <v>182</v>
      </c>
      <c r="AC48" s="1019"/>
      <c r="AD48" s="101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5"/>
      <c r="Z51" s="830"/>
      <c r="AA51" s="831"/>
      <c r="AB51" s="242" t="s">
        <v>11</v>
      </c>
      <c r="AC51" s="1030"/>
      <c r="AD51" s="1031"/>
      <c r="AE51" s="248" t="s">
        <v>396</v>
      </c>
      <c r="AF51" s="248"/>
      <c r="AG51" s="248"/>
      <c r="AH51" s="248"/>
      <c r="AI51" s="248" t="s">
        <v>394</v>
      </c>
      <c r="AJ51" s="248"/>
      <c r="AK51" s="248"/>
      <c r="AL51" s="248"/>
      <c r="AM51" s="248" t="s">
        <v>423</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6"/>
      <c r="Z52" s="1027"/>
      <c r="AA52" s="1028"/>
      <c r="AB52" s="1032"/>
      <c r="AC52" s="1033"/>
      <c r="AD52" s="1034"/>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5"/>
      <c r="H53" s="1002"/>
      <c r="I53" s="1002"/>
      <c r="J53" s="1002"/>
      <c r="K53" s="1002"/>
      <c r="L53" s="1002"/>
      <c r="M53" s="1002"/>
      <c r="N53" s="1002"/>
      <c r="O53" s="1003"/>
      <c r="P53" s="104"/>
      <c r="Q53" s="1010"/>
      <c r="R53" s="1010"/>
      <c r="S53" s="1010"/>
      <c r="T53" s="1010"/>
      <c r="U53" s="1010"/>
      <c r="V53" s="1010"/>
      <c r="W53" s="1010"/>
      <c r="X53" s="1011"/>
      <c r="Y53" s="1020" t="s">
        <v>12</v>
      </c>
      <c r="Z53" s="1021"/>
      <c r="AA53" s="1022"/>
      <c r="AB53" s="464"/>
      <c r="AC53" s="1024"/>
      <c r="AD53" s="102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8" t="s">
        <v>54</v>
      </c>
      <c r="Z54" s="1017"/>
      <c r="AA54" s="1018"/>
      <c r="AB54" s="526"/>
      <c r="AC54" s="1023"/>
      <c r="AD54" s="1023"/>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5" t="s">
        <v>182</v>
      </c>
      <c r="AC55" s="1019"/>
      <c r="AD55" s="1019"/>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5"/>
      <c r="Z58" s="830"/>
      <c r="AA58" s="831"/>
      <c r="AB58" s="1029" t="s">
        <v>11</v>
      </c>
      <c r="AC58" s="1030"/>
      <c r="AD58" s="1031"/>
      <c r="AE58" s="248" t="s">
        <v>396</v>
      </c>
      <c r="AF58" s="248"/>
      <c r="AG58" s="248"/>
      <c r="AH58" s="248"/>
      <c r="AI58" s="248" t="s">
        <v>394</v>
      </c>
      <c r="AJ58" s="248"/>
      <c r="AK58" s="248"/>
      <c r="AL58" s="248"/>
      <c r="AM58" s="248" t="s">
        <v>423</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6"/>
      <c r="Z59" s="1027"/>
      <c r="AA59" s="1028"/>
      <c r="AB59" s="1032"/>
      <c r="AC59" s="1033"/>
      <c r="AD59" s="1034"/>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5"/>
      <c r="H60" s="1002"/>
      <c r="I60" s="1002"/>
      <c r="J60" s="1002"/>
      <c r="K60" s="1002"/>
      <c r="L60" s="1002"/>
      <c r="M60" s="1002"/>
      <c r="N60" s="1002"/>
      <c r="O60" s="1003"/>
      <c r="P60" s="104"/>
      <c r="Q60" s="1010"/>
      <c r="R60" s="1010"/>
      <c r="S60" s="1010"/>
      <c r="T60" s="1010"/>
      <c r="U60" s="1010"/>
      <c r="V60" s="1010"/>
      <c r="W60" s="1010"/>
      <c r="X60" s="1011"/>
      <c r="Y60" s="1020" t="s">
        <v>12</v>
      </c>
      <c r="Z60" s="1021"/>
      <c r="AA60" s="1022"/>
      <c r="AB60" s="464"/>
      <c r="AC60" s="1024"/>
      <c r="AD60" s="102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8" t="s">
        <v>54</v>
      </c>
      <c r="Z61" s="1017"/>
      <c r="AA61" s="1018"/>
      <c r="AB61" s="526"/>
      <c r="AC61" s="1023"/>
      <c r="AD61" s="1023"/>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5" t="s">
        <v>182</v>
      </c>
      <c r="AC62" s="1019"/>
      <c r="AD62" s="101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5"/>
      <c r="Z65" s="830"/>
      <c r="AA65" s="831"/>
      <c r="AB65" s="1029" t="s">
        <v>11</v>
      </c>
      <c r="AC65" s="1030"/>
      <c r="AD65" s="1031"/>
      <c r="AE65" s="248" t="s">
        <v>396</v>
      </c>
      <c r="AF65" s="248"/>
      <c r="AG65" s="248"/>
      <c r="AH65" s="248"/>
      <c r="AI65" s="248" t="s">
        <v>394</v>
      </c>
      <c r="AJ65" s="248"/>
      <c r="AK65" s="248"/>
      <c r="AL65" s="248"/>
      <c r="AM65" s="248" t="s">
        <v>423</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6"/>
      <c r="Z66" s="1027"/>
      <c r="AA66" s="1028"/>
      <c r="AB66" s="1032"/>
      <c r="AC66" s="1033"/>
      <c r="AD66" s="1034"/>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5"/>
      <c r="H67" s="1002"/>
      <c r="I67" s="1002"/>
      <c r="J67" s="1002"/>
      <c r="K67" s="1002"/>
      <c r="L67" s="1002"/>
      <c r="M67" s="1002"/>
      <c r="N67" s="1002"/>
      <c r="O67" s="1003"/>
      <c r="P67" s="104"/>
      <c r="Q67" s="1010"/>
      <c r="R67" s="1010"/>
      <c r="S67" s="1010"/>
      <c r="T67" s="1010"/>
      <c r="U67" s="1010"/>
      <c r="V67" s="1010"/>
      <c r="W67" s="1010"/>
      <c r="X67" s="1011"/>
      <c r="Y67" s="1020" t="s">
        <v>12</v>
      </c>
      <c r="Z67" s="1021"/>
      <c r="AA67" s="1022"/>
      <c r="AB67" s="464"/>
      <c r="AC67" s="1024"/>
      <c r="AD67" s="1024"/>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8" t="s">
        <v>54</v>
      </c>
      <c r="Z68" s="1017"/>
      <c r="AA68" s="1018"/>
      <c r="AB68" s="526"/>
      <c r="AC68" s="1023"/>
      <c r="AD68" s="1023"/>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8" t="s">
        <v>13</v>
      </c>
      <c r="Z69" s="1017"/>
      <c r="AA69" s="1018"/>
      <c r="AB69" s="560"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3" t="s">
        <v>28</v>
      </c>
      <c r="B2" s="1054"/>
      <c r="C2" s="1054"/>
      <c r="D2" s="1054"/>
      <c r="E2" s="1054"/>
      <c r="F2" s="1055"/>
      <c r="G2" s="596" t="s">
        <v>370</v>
      </c>
      <c r="H2" s="597"/>
      <c r="I2" s="597"/>
      <c r="J2" s="597"/>
      <c r="K2" s="597"/>
      <c r="L2" s="597"/>
      <c r="M2" s="597"/>
      <c r="N2" s="597"/>
      <c r="O2" s="597"/>
      <c r="P2" s="597"/>
      <c r="Q2" s="597"/>
      <c r="R2" s="597"/>
      <c r="S2" s="597"/>
      <c r="T2" s="597"/>
      <c r="U2" s="597"/>
      <c r="V2" s="597"/>
      <c r="W2" s="597"/>
      <c r="X2" s="597"/>
      <c r="Y2" s="597"/>
      <c r="Z2" s="597"/>
      <c r="AA2" s="597"/>
      <c r="AB2" s="598"/>
      <c r="AC2" s="596" t="s">
        <v>372</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7"/>
      <c r="B4" s="1048"/>
      <c r="C4" s="1048"/>
      <c r="D4" s="1048"/>
      <c r="E4" s="1048"/>
      <c r="F4" s="1049"/>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7"/>
      <c r="B5" s="1048"/>
      <c r="C5" s="1048"/>
      <c r="D5" s="1048"/>
      <c r="E5" s="1048"/>
      <c r="F5" s="1049"/>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7"/>
      <c r="B6" s="1048"/>
      <c r="C6" s="1048"/>
      <c r="D6" s="1048"/>
      <c r="E6" s="1048"/>
      <c r="F6" s="1049"/>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7"/>
      <c r="B7" s="1048"/>
      <c r="C7" s="1048"/>
      <c r="D7" s="1048"/>
      <c r="E7" s="1048"/>
      <c r="F7" s="1049"/>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7"/>
      <c r="B8" s="1048"/>
      <c r="C8" s="1048"/>
      <c r="D8" s="1048"/>
      <c r="E8" s="1048"/>
      <c r="F8" s="1049"/>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7"/>
      <c r="B9" s="1048"/>
      <c r="C9" s="1048"/>
      <c r="D9" s="1048"/>
      <c r="E9" s="1048"/>
      <c r="F9" s="1049"/>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7"/>
      <c r="B10" s="1048"/>
      <c r="C10" s="1048"/>
      <c r="D10" s="1048"/>
      <c r="E10" s="1048"/>
      <c r="F10" s="1049"/>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7"/>
      <c r="B11" s="1048"/>
      <c r="C11" s="1048"/>
      <c r="D11" s="1048"/>
      <c r="E11" s="1048"/>
      <c r="F11" s="1049"/>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7"/>
      <c r="B12" s="1048"/>
      <c r="C12" s="1048"/>
      <c r="D12" s="1048"/>
      <c r="E12" s="1048"/>
      <c r="F12" s="1049"/>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7"/>
      <c r="B13" s="1048"/>
      <c r="C13" s="1048"/>
      <c r="D13" s="1048"/>
      <c r="E13" s="1048"/>
      <c r="F13" s="1049"/>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7"/>
      <c r="B14" s="1048"/>
      <c r="C14" s="1048"/>
      <c r="D14" s="1048"/>
      <c r="E14" s="1048"/>
      <c r="F14" s="1049"/>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7"/>
      <c r="B15" s="1048"/>
      <c r="C15" s="1048"/>
      <c r="D15" s="1048"/>
      <c r="E15" s="1048"/>
      <c r="F15" s="1049"/>
      <c r="G15" s="596" t="s">
        <v>271</v>
      </c>
      <c r="H15" s="597"/>
      <c r="I15" s="597"/>
      <c r="J15" s="597"/>
      <c r="K15" s="597"/>
      <c r="L15" s="597"/>
      <c r="M15" s="597"/>
      <c r="N15" s="597"/>
      <c r="O15" s="597"/>
      <c r="P15" s="597"/>
      <c r="Q15" s="597"/>
      <c r="R15" s="597"/>
      <c r="S15" s="597"/>
      <c r="T15" s="597"/>
      <c r="U15" s="597"/>
      <c r="V15" s="597"/>
      <c r="W15" s="597"/>
      <c r="X15" s="597"/>
      <c r="Y15" s="597"/>
      <c r="Z15" s="597"/>
      <c r="AA15" s="597"/>
      <c r="AB15" s="598"/>
      <c r="AC15" s="596" t="s">
        <v>272</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7"/>
      <c r="B16" s="1048"/>
      <c r="C16" s="1048"/>
      <c r="D16" s="1048"/>
      <c r="E16" s="1048"/>
      <c r="F16" s="1049"/>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7"/>
      <c r="B17" s="1048"/>
      <c r="C17" s="1048"/>
      <c r="D17" s="1048"/>
      <c r="E17" s="1048"/>
      <c r="F17" s="1049"/>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7"/>
      <c r="B18" s="1048"/>
      <c r="C18" s="1048"/>
      <c r="D18" s="1048"/>
      <c r="E18" s="1048"/>
      <c r="F18" s="1049"/>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7"/>
      <c r="B19" s="1048"/>
      <c r="C19" s="1048"/>
      <c r="D19" s="1048"/>
      <c r="E19" s="1048"/>
      <c r="F19" s="1049"/>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7"/>
      <c r="B20" s="1048"/>
      <c r="C20" s="1048"/>
      <c r="D20" s="1048"/>
      <c r="E20" s="1048"/>
      <c r="F20" s="1049"/>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7"/>
      <c r="B21" s="1048"/>
      <c r="C21" s="1048"/>
      <c r="D21" s="1048"/>
      <c r="E21" s="1048"/>
      <c r="F21" s="1049"/>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7"/>
      <c r="B22" s="1048"/>
      <c r="C22" s="1048"/>
      <c r="D22" s="1048"/>
      <c r="E22" s="1048"/>
      <c r="F22" s="1049"/>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7"/>
      <c r="B23" s="1048"/>
      <c r="C23" s="1048"/>
      <c r="D23" s="1048"/>
      <c r="E23" s="1048"/>
      <c r="F23" s="1049"/>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7"/>
      <c r="B24" s="1048"/>
      <c r="C24" s="1048"/>
      <c r="D24" s="1048"/>
      <c r="E24" s="1048"/>
      <c r="F24" s="1049"/>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7"/>
      <c r="B25" s="1048"/>
      <c r="C25" s="1048"/>
      <c r="D25" s="1048"/>
      <c r="E25" s="1048"/>
      <c r="F25" s="1049"/>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7"/>
      <c r="B26" s="1048"/>
      <c r="C26" s="1048"/>
      <c r="D26" s="1048"/>
      <c r="E26" s="1048"/>
      <c r="F26" s="1049"/>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7"/>
      <c r="B27" s="1048"/>
      <c r="C27" s="1048"/>
      <c r="D27" s="1048"/>
      <c r="E27" s="1048"/>
      <c r="F27" s="1049"/>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7"/>
      <c r="B28" s="1048"/>
      <c r="C28" s="1048"/>
      <c r="D28" s="1048"/>
      <c r="E28" s="1048"/>
      <c r="F28" s="1049"/>
      <c r="G28" s="596" t="s">
        <v>270</v>
      </c>
      <c r="H28" s="597"/>
      <c r="I28" s="597"/>
      <c r="J28" s="597"/>
      <c r="K28" s="597"/>
      <c r="L28" s="597"/>
      <c r="M28" s="597"/>
      <c r="N28" s="597"/>
      <c r="O28" s="597"/>
      <c r="P28" s="597"/>
      <c r="Q28" s="597"/>
      <c r="R28" s="597"/>
      <c r="S28" s="597"/>
      <c r="T28" s="597"/>
      <c r="U28" s="597"/>
      <c r="V28" s="597"/>
      <c r="W28" s="597"/>
      <c r="X28" s="597"/>
      <c r="Y28" s="597"/>
      <c r="Z28" s="597"/>
      <c r="AA28" s="597"/>
      <c r="AB28" s="598"/>
      <c r="AC28" s="596" t="s">
        <v>273</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7"/>
      <c r="B29" s="1048"/>
      <c r="C29" s="1048"/>
      <c r="D29" s="1048"/>
      <c r="E29" s="1048"/>
      <c r="F29" s="1049"/>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7"/>
      <c r="B30" s="1048"/>
      <c r="C30" s="1048"/>
      <c r="D30" s="1048"/>
      <c r="E30" s="1048"/>
      <c r="F30" s="1049"/>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7"/>
      <c r="B31" s="1048"/>
      <c r="C31" s="1048"/>
      <c r="D31" s="1048"/>
      <c r="E31" s="1048"/>
      <c r="F31" s="1049"/>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7"/>
      <c r="B32" s="1048"/>
      <c r="C32" s="1048"/>
      <c r="D32" s="1048"/>
      <c r="E32" s="1048"/>
      <c r="F32" s="1049"/>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7"/>
      <c r="B33" s="1048"/>
      <c r="C33" s="1048"/>
      <c r="D33" s="1048"/>
      <c r="E33" s="1048"/>
      <c r="F33" s="1049"/>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7"/>
      <c r="B34" s="1048"/>
      <c r="C34" s="1048"/>
      <c r="D34" s="1048"/>
      <c r="E34" s="1048"/>
      <c r="F34" s="1049"/>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7"/>
      <c r="B35" s="1048"/>
      <c r="C35" s="1048"/>
      <c r="D35" s="1048"/>
      <c r="E35" s="1048"/>
      <c r="F35" s="1049"/>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7"/>
      <c r="B36" s="1048"/>
      <c r="C36" s="1048"/>
      <c r="D36" s="1048"/>
      <c r="E36" s="1048"/>
      <c r="F36" s="1049"/>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7"/>
      <c r="B37" s="1048"/>
      <c r="C37" s="1048"/>
      <c r="D37" s="1048"/>
      <c r="E37" s="1048"/>
      <c r="F37" s="1049"/>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7"/>
      <c r="B38" s="1048"/>
      <c r="C38" s="1048"/>
      <c r="D38" s="1048"/>
      <c r="E38" s="1048"/>
      <c r="F38" s="1049"/>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7"/>
      <c r="B39" s="1048"/>
      <c r="C39" s="1048"/>
      <c r="D39" s="1048"/>
      <c r="E39" s="1048"/>
      <c r="F39" s="1049"/>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7"/>
      <c r="B40" s="1048"/>
      <c r="C40" s="1048"/>
      <c r="D40" s="1048"/>
      <c r="E40" s="1048"/>
      <c r="F40" s="1049"/>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7"/>
      <c r="B41" s="1048"/>
      <c r="C41" s="1048"/>
      <c r="D41" s="1048"/>
      <c r="E41" s="1048"/>
      <c r="F41" s="1049"/>
      <c r="G41" s="596" t="s">
        <v>318</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7"/>
      <c r="B42" s="1048"/>
      <c r="C42" s="1048"/>
      <c r="D42" s="1048"/>
      <c r="E42" s="1048"/>
      <c r="F42" s="1049"/>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7"/>
      <c r="B43" s="1048"/>
      <c r="C43" s="1048"/>
      <c r="D43" s="1048"/>
      <c r="E43" s="1048"/>
      <c r="F43" s="1049"/>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7"/>
      <c r="B44" s="1048"/>
      <c r="C44" s="1048"/>
      <c r="D44" s="1048"/>
      <c r="E44" s="1048"/>
      <c r="F44" s="1049"/>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7"/>
      <c r="B45" s="1048"/>
      <c r="C45" s="1048"/>
      <c r="D45" s="1048"/>
      <c r="E45" s="1048"/>
      <c r="F45" s="1049"/>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7"/>
      <c r="B46" s="1048"/>
      <c r="C46" s="1048"/>
      <c r="D46" s="1048"/>
      <c r="E46" s="1048"/>
      <c r="F46" s="1049"/>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7"/>
      <c r="B47" s="1048"/>
      <c r="C47" s="1048"/>
      <c r="D47" s="1048"/>
      <c r="E47" s="1048"/>
      <c r="F47" s="1049"/>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7"/>
      <c r="B48" s="1048"/>
      <c r="C48" s="1048"/>
      <c r="D48" s="1048"/>
      <c r="E48" s="1048"/>
      <c r="F48" s="1049"/>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7"/>
      <c r="B49" s="1048"/>
      <c r="C49" s="1048"/>
      <c r="D49" s="1048"/>
      <c r="E49" s="1048"/>
      <c r="F49" s="1049"/>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7"/>
      <c r="B50" s="1048"/>
      <c r="C50" s="1048"/>
      <c r="D50" s="1048"/>
      <c r="E50" s="1048"/>
      <c r="F50" s="1049"/>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7"/>
      <c r="B51" s="1048"/>
      <c r="C51" s="1048"/>
      <c r="D51" s="1048"/>
      <c r="E51" s="1048"/>
      <c r="F51" s="1049"/>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7"/>
      <c r="B52" s="1048"/>
      <c r="C52" s="1048"/>
      <c r="D52" s="1048"/>
      <c r="E52" s="1048"/>
      <c r="F52" s="1049"/>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8" customFormat="1" ht="24.75" customHeight="1" thickBot="1" x14ac:dyDescent="0.2"/>
    <row r="55" spans="1:50" ht="30" customHeight="1" x14ac:dyDescent="0.15">
      <c r="A55" s="1053" t="s">
        <v>28</v>
      </c>
      <c r="B55" s="1054"/>
      <c r="C55" s="1054"/>
      <c r="D55" s="1054"/>
      <c r="E55" s="1054"/>
      <c r="F55" s="1055"/>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274</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7"/>
      <c r="B56" s="1048"/>
      <c r="C56" s="1048"/>
      <c r="D56" s="1048"/>
      <c r="E56" s="1048"/>
      <c r="F56" s="1049"/>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7"/>
      <c r="B57" s="1048"/>
      <c r="C57" s="1048"/>
      <c r="D57" s="1048"/>
      <c r="E57" s="1048"/>
      <c r="F57" s="1049"/>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7"/>
      <c r="B58" s="1048"/>
      <c r="C58" s="1048"/>
      <c r="D58" s="1048"/>
      <c r="E58" s="1048"/>
      <c r="F58" s="1049"/>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7"/>
      <c r="B59" s="1048"/>
      <c r="C59" s="1048"/>
      <c r="D59" s="1048"/>
      <c r="E59" s="1048"/>
      <c r="F59" s="1049"/>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7"/>
      <c r="B60" s="1048"/>
      <c r="C60" s="1048"/>
      <c r="D60" s="1048"/>
      <c r="E60" s="1048"/>
      <c r="F60" s="1049"/>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7"/>
      <c r="B61" s="1048"/>
      <c r="C61" s="1048"/>
      <c r="D61" s="1048"/>
      <c r="E61" s="1048"/>
      <c r="F61" s="1049"/>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7"/>
      <c r="B62" s="1048"/>
      <c r="C62" s="1048"/>
      <c r="D62" s="1048"/>
      <c r="E62" s="1048"/>
      <c r="F62" s="1049"/>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7"/>
      <c r="B63" s="1048"/>
      <c r="C63" s="1048"/>
      <c r="D63" s="1048"/>
      <c r="E63" s="1048"/>
      <c r="F63" s="1049"/>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7"/>
      <c r="B64" s="1048"/>
      <c r="C64" s="1048"/>
      <c r="D64" s="1048"/>
      <c r="E64" s="1048"/>
      <c r="F64" s="1049"/>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7"/>
      <c r="B65" s="1048"/>
      <c r="C65" s="1048"/>
      <c r="D65" s="1048"/>
      <c r="E65" s="1048"/>
      <c r="F65" s="1049"/>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7"/>
      <c r="B66" s="1048"/>
      <c r="C66" s="1048"/>
      <c r="D66" s="1048"/>
      <c r="E66" s="1048"/>
      <c r="F66" s="1049"/>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7"/>
      <c r="B67" s="1048"/>
      <c r="C67" s="1048"/>
      <c r="D67" s="1048"/>
      <c r="E67" s="1048"/>
      <c r="F67" s="1049"/>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7"/>
      <c r="B68" s="1048"/>
      <c r="C68" s="1048"/>
      <c r="D68" s="1048"/>
      <c r="E68" s="1048"/>
      <c r="F68" s="1049"/>
      <c r="G68" s="596" t="s">
        <v>275</v>
      </c>
      <c r="H68" s="597"/>
      <c r="I68" s="597"/>
      <c r="J68" s="597"/>
      <c r="K68" s="597"/>
      <c r="L68" s="597"/>
      <c r="M68" s="597"/>
      <c r="N68" s="597"/>
      <c r="O68" s="597"/>
      <c r="P68" s="597"/>
      <c r="Q68" s="597"/>
      <c r="R68" s="597"/>
      <c r="S68" s="597"/>
      <c r="T68" s="597"/>
      <c r="U68" s="597"/>
      <c r="V68" s="597"/>
      <c r="W68" s="597"/>
      <c r="X68" s="597"/>
      <c r="Y68" s="597"/>
      <c r="Z68" s="597"/>
      <c r="AA68" s="597"/>
      <c r="AB68" s="598"/>
      <c r="AC68" s="596" t="s">
        <v>276</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7"/>
      <c r="B69" s="1048"/>
      <c r="C69" s="1048"/>
      <c r="D69" s="1048"/>
      <c r="E69" s="1048"/>
      <c r="F69" s="1049"/>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7"/>
      <c r="B70" s="1048"/>
      <c r="C70" s="1048"/>
      <c r="D70" s="1048"/>
      <c r="E70" s="1048"/>
      <c r="F70" s="1049"/>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7"/>
      <c r="B71" s="1048"/>
      <c r="C71" s="1048"/>
      <c r="D71" s="1048"/>
      <c r="E71" s="1048"/>
      <c r="F71" s="1049"/>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7"/>
      <c r="B72" s="1048"/>
      <c r="C72" s="1048"/>
      <c r="D72" s="1048"/>
      <c r="E72" s="1048"/>
      <c r="F72" s="1049"/>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7"/>
      <c r="B73" s="1048"/>
      <c r="C73" s="1048"/>
      <c r="D73" s="1048"/>
      <c r="E73" s="1048"/>
      <c r="F73" s="1049"/>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7"/>
      <c r="B74" s="1048"/>
      <c r="C74" s="1048"/>
      <c r="D74" s="1048"/>
      <c r="E74" s="1048"/>
      <c r="F74" s="1049"/>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7"/>
      <c r="B75" s="1048"/>
      <c r="C75" s="1048"/>
      <c r="D75" s="1048"/>
      <c r="E75" s="1048"/>
      <c r="F75" s="1049"/>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7"/>
      <c r="B76" s="1048"/>
      <c r="C76" s="1048"/>
      <c r="D76" s="1048"/>
      <c r="E76" s="1048"/>
      <c r="F76" s="1049"/>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7"/>
      <c r="B77" s="1048"/>
      <c r="C77" s="1048"/>
      <c r="D77" s="1048"/>
      <c r="E77" s="1048"/>
      <c r="F77" s="1049"/>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7"/>
      <c r="B78" s="1048"/>
      <c r="C78" s="1048"/>
      <c r="D78" s="1048"/>
      <c r="E78" s="1048"/>
      <c r="F78" s="1049"/>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7"/>
      <c r="B79" s="1048"/>
      <c r="C79" s="1048"/>
      <c r="D79" s="1048"/>
      <c r="E79" s="1048"/>
      <c r="F79" s="1049"/>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7"/>
      <c r="B80" s="1048"/>
      <c r="C80" s="1048"/>
      <c r="D80" s="1048"/>
      <c r="E80" s="1048"/>
      <c r="F80" s="1049"/>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7"/>
      <c r="B81" s="1048"/>
      <c r="C81" s="1048"/>
      <c r="D81" s="1048"/>
      <c r="E81" s="1048"/>
      <c r="F81" s="1049"/>
      <c r="G81" s="596" t="s">
        <v>277</v>
      </c>
      <c r="H81" s="597"/>
      <c r="I81" s="597"/>
      <c r="J81" s="597"/>
      <c r="K81" s="597"/>
      <c r="L81" s="597"/>
      <c r="M81" s="597"/>
      <c r="N81" s="597"/>
      <c r="O81" s="597"/>
      <c r="P81" s="597"/>
      <c r="Q81" s="597"/>
      <c r="R81" s="597"/>
      <c r="S81" s="597"/>
      <c r="T81" s="597"/>
      <c r="U81" s="597"/>
      <c r="V81" s="597"/>
      <c r="W81" s="597"/>
      <c r="X81" s="597"/>
      <c r="Y81" s="597"/>
      <c r="Z81" s="597"/>
      <c r="AA81" s="597"/>
      <c r="AB81" s="598"/>
      <c r="AC81" s="596" t="s">
        <v>278</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7"/>
      <c r="B82" s="1048"/>
      <c r="C82" s="1048"/>
      <c r="D82" s="1048"/>
      <c r="E82" s="1048"/>
      <c r="F82" s="1049"/>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7"/>
      <c r="B83" s="1048"/>
      <c r="C83" s="1048"/>
      <c r="D83" s="1048"/>
      <c r="E83" s="1048"/>
      <c r="F83" s="1049"/>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7"/>
      <c r="B84" s="1048"/>
      <c r="C84" s="1048"/>
      <c r="D84" s="1048"/>
      <c r="E84" s="1048"/>
      <c r="F84" s="1049"/>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7"/>
      <c r="B85" s="1048"/>
      <c r="C85" s="1048"/>
      <c r="D85" s="1048"/>
      <c r="E85" s="1048"/>
      <c r="F85" s="1049"/>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7"/>
      <c r="B86" s="1048"/>
      <c r="C86" s="1048"/>
      <c r="D86" s="1048"/>
      <c r="E86" s="1048"/>
      <c r="F86" s="1049"/>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7"/>
      <c r="B87" s="1048"/>
      <c r="C87" s="1048"/>
      <c r="D87" s="1048"/>
      <c r="E87" s="1048"/>
      <c r="F87" s="1049"/>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7"/>
      <c r="B88" s="1048"/>
      <c r="C88" s="1048"/>
      <c r="D88" s="1048"/>
      <c r="E88" s="1048"/>
      <c r="F88" s="1049"/>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7"/>
      <c r="B89" s="1048"/>
      <c r="C89" s="1048"/>
      <c r="D89" s="1048"/>
      <c r="E89" s="1048"/>
      <c r="F89" s="1049"/>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7"/>
      <c r="B90" s="1048"/>
      <c r="C90" s="1048"/>
      <c r="D90" s="1048"/>
      <c r="E90" s="1048"/>
      <c r="F90" s="1049"/>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7"/>
      <c r="B91" s="1048"/>
      <c r="C91" s="1048"/>
      <c r="D91" s="1048"/>
      <c r="E91" s="1048"/>
      <c r="F91" s="1049"/>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7"/>
      <c r="B92" s="1048"/>
      <c r="C92" s="1048"/>
      <c r="D92" s="1048"/>
      <c r="E92" s="1048"/>
      <c r="F92" s="1049"/>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7"/>
      <c r="B93" s="1048"/>
      <c r="C93" s="1048"/>
      <c r="D93" s="1048"/>
      <c r="E93" s="1048"/>
      <c r="F93" s="1049"/>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7"/>
      <c r="B94" s="1048"/>
      <c r="C94" s="1048"/>
      <c r="D94" s="1048"/>
      <c r="E94" s="1048"/>
      <c r="F94" s="1049"/>
      <c r="G94" s="596" t="s">
        <v>279</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7"/>
      <c r="B95" s="1048"/>
      <c r="C95" s="1048"/>
      <c r="D95" s="1048"/>
      <c r="E95" s="1048"/>
      <c r="F95" s="1049"/>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7"/>
      <c r="B96" s="1048"/>
      <c r="C96" s="1048"/>
      <c r="D96" s="1048"/>
      <c r="E96" s="1048"/>
      <c r="F96" s="1049"/>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7"/>
      <c r="B97" s="1048"/>
      <c r="C97" s="1048"/>
      <c r="D97" s="1048"/>
      <c r="E97" s="1048"/>
      <c r="F97" s="1049"/>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7"/>
      <c r="B98" s="1048"/>
      <c r="C98" s="1048"/>
      <c r="D98" s="1048"/>
      <c r="E98" s="1048"/>
      <c r="F98" s="1049"/>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7"/>
      <c r="B99" s="1048"/>
      <c r="C99" s="1048"/>
      <c r="D99" s="1048"/>
      <c r="E99" s="1048"/>
      <c r="F99" s="1049"/>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7"/>
      <c r="B100" s="1048"/>
      <c r="C100" s="1048"/>
      <c r="D100" s="1048"/>
      <c r="E100" s="1048"/>
      <c r="F100" s="1049"/>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7"/>
      <c r="B101" s="1048"/>
      <c r="C101" s="1048"/>
      <c r="D101" s="1048"/>
      <c r="E101" s="1048"/>
      <c r="F101" s="1049"/>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7"/>
      <c r="B102" s="1048"/>
      <c r="C102" s="1048"/>
      <c r="D102" s="1048"/>
      <c r="E102" s="1048"/>
      <c r="F102" s="1049"/>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7"/>
      <c r="B103" s="1048"/>
      <c r="C103" s="1048"/>
      <c r="D103" s="1048"/>
      <c r="E103" s="1048"/>
      <c r="F103" s="1049"/>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7"/>
      <c r="B104" s="1048"/>
      <c r="C104" s="1048"/>
      <c r="D104" s="1048"/>
      <c r="E104" s="1048"/>
      <c r="F104" s="1049"/>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7"/>
      <c r="B105" s="1048"/>
      <c r="C105" s="1048"/>
      <c r="D105" s="1048"/>
      <c r="E105" s="1048"/>
      <c r="F105" s="1049"/>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8" customFormat="1" ht="24.75" customHeight="1" thickBot="1" x14ac:dyDescent="0.2"/>
    <row r="108" spans="1:50" ht="30" customHeight="1" x14ac:dyDescent="0.15">
      <c r="A108" s="1053" t="s">
        <v>28</v>
      </c>
      <c r="B108" s="1054"/>
      <c r="C108" s="1054"/>
      <c r="D108" s="1054"/>
      <c r="E108" s="1054"/>
      <c r="F108" s="1055"/>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280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7"/>
      <c r="B109" s="1048"/>
      <c r="C109" s="1048"/>
      <c r="D109" s="1048"/>
      <c r="E109" s="1048"/>
      <c r="F109" s="1049"/>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7"/>
      <c r="B110" s="1048"/>
      <c r="C110" s="1048"/>
      <c r="D110" s="1048"/>
      <c r="E110" s="1048"/>
      <c r="F110" s="1049"/>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7"/>
      <c r="B111" s="1048"/>
      <c r="C111" s="1048"/>
      <c r="D111" s="1048"/>
      <c r="E111" s="1048"/>
      <c r="F111" s="1049"/>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7"/>
      <c r="B112" s="1048"/>
      <c r="C112" s="1048"/>
      <c r="D112" s="1048"/>
      <c r="E112" s="1048"/>
      <c r="F112" s="1049"/>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7"/>
      <c r="B113" s="1048"/>
      <c r="C113" s="1048"/>
      <c r="D113" s="1048"/>
      <c r="E113" s="1048"/>
      <c r="F113" s="1049"/>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7"/>
      <c r="B114" s="1048"/>
      <c r="C114" s="1048"/>
      <c r="D114" s="1048"/>
      <c r="E114" s="1048"/>
      <c r="F114" s="1049"/>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7"/>
      <c r="B115" s="1048"/>
      <c r="C115" s="1048"/>
      <c r="D115" s="1048"/>
      <c r="E115" s="1048"/>
      <c r="F115" s="1049"/>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7"/>
      <c r="B116" s="1048"/>
      <c r="C116" s="1048"/>
      <c r="D116" s="1048"/>
      <c r="E116" s="1048"/>
      <c r="F116" s="1049"/>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7"/>
      <c r="B117" s="1048"/>
      <c r="C117" s="1048"/>
      <c r="D117" s="1048"/>
      <c r="E117" s="1048"/>
      <c r="F117" s="1049"/>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7"/>
      <c r="B118" s="1048"/>
      <c r="C118" s="1048"/>
      <c r="D118" s="1048"/>
      <c r="E118" s="1048"/>
      <c r="F118" s="1049"/>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7"/>
      <c r="B119" s="1048"/>
      <c r="C119" s="1048"/>
      <c r="D119" s="1048"/>
      <c r="E119" s="1048"/>
      <c r="F119" s="1049"/>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7"/>
      <c r="B120" s="1048"/>
      <c r="C120" s="1048"/>
      <c r="D120" s="1048"/>
      <c r="E120" s="1048"/>
      <c r="F120" s="1049"/>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7"/>
      <c r="B121" s="1048"/>
      <c r="C121" s="1048"/>
      <c r="D121" s="1048"/>
      <c r="E121" s="1048"/>
      <c r="F121" s="1049"/>
      <c r="G121" s="596" t="s">
        <v>281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7"/>
      <c r="B122" s="1048"/>
      <c r="C122" s="1048"/>
      <c r="D122" s="1048"/>
      <c r="E122" s="1048"/>
      <c r="F122" s="1049"/>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7"/>
      <c r="B123" s="1048"/>
      <c r="C123" s="1048"/>
      <c r="D123" s="1048"/>
      <c r="E123" s="1048"/>
      <c r="F123" s="1049"/>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7"/>
      <c r="B124" s="1048"/>
      <c r="C124" s="1048"/>
      <c r="D124" s="1048"/>
      <c r="E124" s="1048"/>
      <c r="F124" s="1049"/>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7"/>
      <c r="B125" s="1048"/>
      <c r="C125" s="1048"/>
      <c r="D125" s="1048"/>
      <c r="E125" s="1048"/>
      <c r="F125" s="1049"/>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7"/>
      <c r="B126" s="1048"/>
      <c r="C126" s="1048"/>
      <c r="D126" s="1048"/>
      <c r="E126" s="1048"/>
      <c r="F126" s="1049"/>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7"/>
      <c r="B127" s="1048"/>
      <c r="C127" s="1048"/>
      <c r="D127" s="1048"/>
      <c r="E127" s="1048"/>
      <c r="F127" s="1049"/>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7"/>
      <c r="B128" s="1048"/>
      <c r="C128" s="1048"/>
      <c r="D128" s="1048"/>
      <c r="E128" s="1048"/>
      <c r="F128" s="1049"/>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7"/>
      <c r="B129" s="1048"/>
      <c r="C129" s="1048"/>
      <c r="D129" s="1048"/>
      <c r="E129" s="1048"/>
      <c r="F129" s="1049"/>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7"/>
      <c r="B130" s="1048"/>
      <c r="C130" s="1048"/>
      <c r="D130" s="1048"/>
      <c r="E130" s="1048"/>
      <c r="F130" s="1049"/>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7"/>
      <c r="B131" s="1048"/>
      <c r="C131" s="1048"/>
      <c r="D131" s="1048"/>
      <c r="E131" s="1048"/>
      <c r="F131" s="1049"/>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7"/>
      <c r="B132" s="1048"/>
      <c r="C132" s="1048"/>
      <c r="D132" s="1048"/>
      <c r="E132" s="1048"/>
      <c r="F132" s="1049"/>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7"/>
      <c r="B133" s="1048"/>
      <c r="C133" s="1048"/>
      <c r="D133" s="1048"/>
      <c r="E133" s="1048"/>
      <c r="F133" s="1049"/>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7"/>
      <c r="B134" s="1048"/>
      <c r="C134" s="1048"/>
      <c r="D134" s="1048"/>
      <c r="E134" s="1048"/>
      <c r="F134" s="1049"/>
      <c r="G134" s="596" t="s">
        <v>283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7"/>
      <c r="B135" s="1048"/>
      <c r="C135" s="1048"/>
      <c r="D135" s="1048"/>
      <c r="E135" s="1048"/>
      <c r="F135" s="1049"/>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7"/>
      <c r="B136" s="1048"/>
      <c r="C136" s="1048"/>
      <c r="D136" s="1048"/>
      <c r="E136" s="1048"/>
      <c r="F136" s="1049"/>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7"/>
      <c r="B137" s="1048"/>
      <c r="C137" s="1048"/>
      <c r="D137" s="1048"/>
      <c r="E137" s="1048"/>
      <c r="F137" s="1049"/>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7"/>
      <c r="B138" s="1048"/>
      <c r="C138" s="1048"/>
      <c r="D138" s="1048"/>
      <c r="E138" s="1048"/>
      <c r="F138" s="1049"/>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7"/>
      <c r="B139" s="1048"/>
      <c r="C139" s="1048"/>
      <c r="D139" s="1048"/>
      <c r="E139" s="1048"/>
      <c r="F139" s="1049"/>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7"/>
      <c r="B140" s="1048"/>
      <c r="C140" s="1048"/>
      <c r="D140" s="1048"/>
      <c r="E140" s="1048"/>
      <c r="F140" s="1049"/>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7"/>
      <c r="B141" s="1048"/>
      <c r="C141" s="1048"/>
      <c r="D141" s="1048"/>
      <c r="E141" s="1048"/>
      <c r="F141" s="1049"/>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7"/>
      <c r="B142" s="1048"/>
      <c r="C142" s="1048"/>
      <c r="D142" s="1048"/>
      <c r="E142" s="1048"/>
      <c r="F142" s="1049"/>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7"/>
      <c r="B143" s="1048"/>
      <c r="C143" s="1048"/>
      <c r="D143" s="1048"/>
      <c r="E143" s="1048"/>
      <c r="F143" s="1049"/>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7"/>
      <c r="B144" s="1048"/>
      <c r="C144" s="1048"/>
      <c r="D144" s="1048"/>
      <c r="E144" s="1048"/>
      <c r="F144" s="1049"/>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7"/>
      <c r="B145" s="1048"/>
      <c r="C145" s="1048"/>
      <c r="D145" s="1048"/>
      <c r="E145" s="1048"/>
      <c r="F145" s="1049"/>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7"/>
      <c r="B146" s="1048"/>
      <c r="C146" s="1048"/>
      <c r="D146" s="1048"/>
      <c r="E146" s="1048"/>
      <c r="F146" s="1049"/>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7"/>
      <c r="B147" s="1048"/>
      <c r="C147" s="1048"/>
      <c r="D147" s="1048"/>
      <c r="E147" s="1048"/>
      <c r="F147" s="1049"/>
      <c r="G147" s="596" t="s">
        <v>285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7"/>
      <c r="B148" s="1048"/>
      <c r="C148" s="1048"/>
      <c r="D148" s="1048"/>
      <c r="E148" s="1048"/>
      <c r="F148" s="1049"/>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7"/>
      <c r="B149" s="1048"/>
      <c r="C149" s="1048"/>
      <c r="D149" s="1048"/>
      <c r="E149" s="1048"/>
      <c r="F149" s="1049"/>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7"/>
      <c r="B150" s="1048"/>
      <c r="C150" s="1048"/>
      <c r="D150" s="1048"/>
      <c r="E150" s="1048"/>
      <c r="F150" s="1049"/>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7"/>
      <c r="B151" s="1048"/>
      <c r="C151" s="1048"/>
      <c r="D151" s="1048"/>
      <c r="E151" s="1048"/>
      <c r="F151" s="1049"/>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7"/>
      <c r="B152" s="1048"/>
      <c r="C152" s="1048"/>
      <c r="D152" s="1048"/>
      <c r="E152" s="1048"/>
      <c r="F152" s="1049"/>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7"/>
      <c r="B153" s="1048"/>
      <c r="C153" s="1048"/>
      <c r="D153" s="1048"/>
      <c r="E153" s="1048"/>
      <c r="F153" s="1049"/>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7"/>
      <c r="B154" s="1048"/>
      <c r="C154" s="1048"/>
      <c r="D154" s="1048"/>
      <c r="E154" s="1048"/>
      <c r="F154" s="1049"/>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7"/>
      <c r="B155" s="1048"/>
      <c r="C155" s="1048"/>
      <c r="D155" s="1048"/>
      <c r="E155" s="1048"/>
      <c r="F155" s="1049"/>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7"/>
      <c r="B156" s="1048"/>
      <c r="C156" s="1048"/>
      <c r="D156" s="1048"/>
      <c r="E156" s="1048"/>
      <c r="F156" s="1049"/>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7"/>
      <c r="B157" s="1048"/>
      <c r="C157" s="1048"/>
      <c r="D157" s="1048"/>
      <c r="E157" s="1048"/>
      <c r="F157" s="1049"/>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7"/>
      <c r="B158" s="1048"/>
      <c r="C158" s="1048"/>
      <c r="D158" s="1048"/>
      <c r="E158" s="1048"/>
      <c r="F158" s="1049"/>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8" customFormat="1" ht="24.75" customHeight="1" thickBot="1" x14ac:dyDescent="0.2"/>
    <row r="161" spans="1:50" ht="30" customHeight="1" x14ac:dyDescent="0.15">
      <c r="A161" s="1053" t="s">
        <v>28</v>
      </c>
      <c r="B161" s="1054"/>
      <c r="C161" s="1054"/>
      <c r="D161" s="1054"/>
      <c r="E161" s="1054"/>
      <c r="F161" s="1055"/>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7"/>
      <c r="B162" s="1048"/>
      <c r="C162" s="1048"/>
      <c r="D162" s="1048"/>
      <c r="E162" s="1048"/>
      <c r="F162" s="1049"/>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7"/>
      <c r="B163" s="1048"/>
      <c r="C163" s="1048"/>
      <c r="D163" s="1048"/>
      <c r="E163" s="1048"/>
      <c r="F163" s="1049"/>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7"/>
      <c r="B164" s="1048"/>
      <c r="C164" s="1048"/>
      <c r="D164" s="1048"/>
      <c r="E164" s="1048"/>
      <c r="F164" s="1049"/>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7"/>
      <c r="B165" s="1048"/>
      <c r="C165" s="1048"/>
      <c r="D165" s="1048"/>
      <c r="E165" s="1048"/>
      <c r="F165" s="1049"/>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7"/>
      <c r="B166" s="1048"/>
      <c r="C166" s="1048"/>
      <c r="D166" s="1048"/>
      <c r="E166" s="1048"/>
      <c r="F166" s="1049"/>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7"/>
      <c r="B167" s="1048"/>
      <c r="C167" s="1048"/>
      <c r="D167" s="1048"/>
      <c r="E167" s="1048"/>
      <c r="F167" s="1049"/>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7"/>
      <c r="B168" s="1048"/>
      <c r="C168" s="1048"/>
      <c r="D168" s="1048"/>
      <c r="E168" s="1048"/>
      <c r="F168" s="1049"/>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7"/>
      <c r="B169" s="1048"/>
      <c r="C169" s="1048"/>
      <c r="D169" s="1048"/>
      <c r="E169" s="1048"/>
      <c r="F169" s="1049"/>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7"/>
      <c r="B170" s="1048"/>
      <c r="C170" s="1048"/>
      <c r="D170" s="1048"/>
      <c r="E170" s="1048"/>
      <c r="F170" s="1049"/>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7"/>
      <c r="B171" s="1048"/>
      <c r="C171" s="1048"/>
      <c r="D171" s="1048"/>
      <c r="E171" s="1048"/>
      <c r="F171" s="1049"/>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7"/>
      <c r="B172" s="1048"/>
      <c r="C172" s="1048"/>
      <c r="D172" s="1048"/>
      <c r="E172" s="1048"/>
      <c r="F172" s="1049"/>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7"/>
      <c r="B173" s="1048"/>
      <c r="C173" s="1048"/>
      <c r="D173" s="1048"/>
      <c r="E173" s="1048"/>
      <c r="F173" s="1049"/>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7"/>
      <c r="B174" s="1048"/>
      <c r="C174" s="1048"/>
      <c r="D174" s="1048"/>
      <c r="E174" s="1048"/>
      <c r="F174" s="1049"/>
      <c r="G174" s="596" t="s">
        <v>287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7"/>
      <c r="B175" s="1048"/>
      <c r="C175" s="1048"/>
      <c r="D175" s="1048"/>
      <c r="E175" s="1048"/>
      <c r="F175" s="1049"/>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7"/>
      <c r="B176" s="1048"/>
      <c r="C176" s="1048"/>
      <c r="D176" s="1048"/>
      <c r="E176" s="1048"/>
      <c r="F176" s="1049"/>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7"/>
      <c r="B177" s="1048"/>
      <c r="C177" s="1048"/>
      <c r="D177" s="1048"/>
      <c r="E177" s="1048"/>
      <c r="F177" s="1049"/>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7"/>
      <c r="B178" s="1048"/>
      <c r="C178" s="1048"/>
      <c r="D178" s="1048"/>
      <c r="E178" s="1048"/>
      <c r="F178" s="1049"/>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7"/>
      <c r="B179" s="1048"/>
      <c r="C179" s="1048"/>
      <c r="D179" s="1048"/>
      <c r="E179" s="1048"/>
      <c r="F179" s="1049"/>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7"/>
      <c r="B180" s="1048"/>
      <c r="C180" s="1048"/>
      <c r="D180" s="1048"/>
      <c r="E180" s="1048"/>
      <c r="F180" s="1049"/>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7"/>
      <c r="B181" s="1048"/>
      <c r="C181" s="1048"/>
      <c r="D181" s="1048"/>
      <c r="E181" s="1048"/>
      <c r="F181" s="1049"/>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7"/>
      <c r="B182" s="1048"/>
      <c r="C182" s="1048"/>
      <c r="D182" s="1048"/>
      <c r="E182" s="1048"/>
      <c r="F182" s="1049"/>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7"/>
      <c r="B183" s="1048"/>
      <c r="C183" s="1048"/>
      <c r="D183" s="1048"/>
      <c r="E183" s="1048"/>
      <c r="F183" s="1049"/>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7"/>
      <c r="B184" s="1048"/>
      <c r="C184" s="1048"/>
      <c r="D184" s="1048"/>
      <c r="E184" s="1048"/>
      <c r="F184" s="1049"/>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7"/>
      <c r="B185" s="1048"/>
      <c r="C185" s="1048"/>
      <c r="D185" s="1048"/>
      <c r="E185" s="1048"/>
      <c r="F185" s="1049"/>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7"/>
      <c r="B186" s="1048"/>
      <c r="C186" s="1048"/>
      <c r="D186" s="1048"/>
      <c r="E186" s="1048"/>
      <c r="F186" s="1049"/>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7"/>
      <c r="B187" s="1048"/>
      <c r="C187" s="1048"/>
      <c r="D187" s="1048"/>
      <c r="E187" s="1048"/>
      <c r="F187" s="1049"/>
      <c r="G187" s="596" t="s">
        <v>290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7"/>
      <c r="B188" s="1048"/>
      <c r="C188" s="1048"/>
      <c r="D188" s="1048"/>
      <c r="E188" s="1048"/>
      <c r="F188" s="1049"/>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7"/>
      <c r="B189" s="1048"/>
      <c r="C189" s="1048"/>
      <c r="D189" s="1048"/>
      <c r="E189" s="1048"/>
      <c r="F189" s="1049"/>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7"/>
      <c r="B190" s="1048"/>
      <c r="C190" s="1048"/>
      <c r="D190" s="1048"/>
      <c r="E190" s="1048"/>
      <c r="F190" s="1049"/>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7"/>
      <c r="B191" s="1048"/>
      <c r="C191" s="1048"/>
      <c r="D191" s="1048"/>
      <c r="E191" s="1048"/>
      <c r="F191" s="1049"/>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7"/>
      <c r="B192" s="1048"/>
      <c r="C192" s="1048"/>
      <c r="D192" s="1048"/>
      <c r="E192" s="1048"/>
      <c r="F192" s="1049"/>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7"/>
      <c r="B193" s="1048"/>
      <c r="C193" s="1048"/>
      <c r="D193" s="1048"/>
      <c r="E193" s="1048"/>
      <c r="F193" s="1049"/>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7"/>
      <c r="B194" s="1048"/>
      <c r="C194" s="1048"/>
      <c r="D194" s="1048"/>
      <c r="E194" s="1048"/>
      <c r="F194" s="1049"/>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7"/>
      <c r="B195" s="1048"/>
      <c r="C195" s="1048"/>
      <c r="D195" s="1048"/>
      <c r="E195" s="1048"/>
      <c r="F195" s="1049"/>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7"/>
      <c r="B196" s="1048"/>
      <c r="C196" s="1048"/>
      <c r="D196" s="1048"/>
      <c r="E196" s="1048"/>
      <c r="F196" s="1049"/>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7"/>
      <c r="B197" s="1048"/>
      <c r="C197" s="1048"/>
      <c r="D197" s="1048"/>
      <c r="E197" s="1048"/>
      <c r="F197" s="1049"/>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7"/>
      <c r="B198" s="1048"/>
      <c r="C198" s="1048"/>
      <c r="D198" s="1048"/>
      <c r="E198" s="1048"/>
      <c r="F198" s="1049"/>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7"/>
      <c r="B199" s="1048"/>
      <c r="C199" s="1048"/>
      <c r="D199" s="1048"/>
      <c r="E199" s="1048"/>
      <c r="F199" s="1049"/>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7"/>
      <c r="B200" s="1048"/>
      <c r="C200" s="1048"/>
      <c r="D200" s="1048"/>
      <c r="E200" s="1048"/>
      <c r="F200" s="1049"/>
      <c r="G200" s="596" t="s">
        <v>291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7"/>
      <c r="B201" s="1048"/>
      <c r="C201" s="1048"/>
      <c r="D201" s="1048"/>
      <c r="E201" s="1048"/>
      <c r="F201" s="1049"/>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7"/>
      <c r="B202" s="1048"/>
      <c r="C202" s="1048"/>
      <c r="D202" s="1048"/>
      <c r="E202" s="1048"/>
      <c r="F202" s="1049"/>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7"/>
      <c r="B203" s="1048"/>
      <c r="C203" s="1048"/>
      <c r="D203" s="1048"/>
      <c r="E203" s="1048"/>
      <c r="F203" s="1049"/>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7"/>
      <c r="B204" s="1048"/>
      <c r="C204" s="1048"/>
      <c r="D204" s="1048"/>
      <c r="E204" s="1048"/>
      <c r="F204" s="1049"/>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7"/>
      <c r="B205" s="1048"/>
      <c r="C205" s="1048"/>
      <c r="D205" s="1048"/>
      <c r="E205" s="1048"/>
      <c r="F205" s="1049"/>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7"/>
      <c r="B206" s="1048"/>
      <c r="C206" s="1048"/>
      <c r="D206" s="1048"/>
      <c r="E206" s="1048"/>
      <c r="F206" s="1049"/>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7"/>
      <c r="B207" s="1048"/>
      <c r="C207" s="1048"/>
      <c r="D207" s="1048"/>
      <c r="E207" s="1048"/>
      <c r="F207" s="1049"/>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7"/>
      <c r="B208" s="1048"/>
      <c r="C208" s="1048"/>
      <c r="D208" s="1048"/>
      <c r="E208" s="1048"/>
      <c r="F208" s="1049"/>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7"/>
      <c r="B209" s="1048"/>
      <c r="C209" s="1048"/>
      <c r="D209" s="1048"/>
      <c r="E209" s="1048"/>
      <c r="F209" s="1049"/>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7"/>
      <c r="B210" s="1048"/>
      <c r="C210" s="1048"/>
      <c r="D210" s="1048"/>
      <c r="E210" s="1048"/>
      <c r="F210" s="1049"/>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7"/>
      <c r="B211" s="1048"/>
      <c r="C211" s="1048"/>
      <c r="D211" s="1048"/>
      <c r="E211" s="1048"/>
      <c r="F211" s="1049"/>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8" customFormat="1" ht="24.75" customHeight="1" thickBot="1" x14ac:dyDescent="0.2"/>
    <row r="214" spans="1:50" ht="30" customHeight="1" x14ac:dyDescent="0.15">
      <c r="A214" s="1044" t="s">
        <v>28</v>
      </c>
      <c r="B214" s="1045"/>
      <c r="C214" s="1045"/>
      <c r="D214" s="1045"/>
      <c r="E214" s="1045"/>
      <c r="F214" s="1046"/>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7"/>
      <c r="B215" s="1048"/>
      <c r="C215" s="1048"/>
      <c r="D215" s="1048"/>
      <c r="E215" s="1048"/>
      <c r="F215" s="1049"/>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7"/>
      <c r="B216" s="1048"/>
      <c r="C216" s="1048"/>
      <c r="D216" s="1048"/>
      <c r="E216" s="1048"/>
      <c r="F216" s="1049"/>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7"/>
      <c r="B217" s="1048"/>
      <c r="C217" s="1048"/>
      <c r="D217" s="1048"/>
      <c r="E217" s="1048"/>
      <c r="F217" s="1049"/>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7"/>
      <c r="B218" s="1048"/>
      <c r="C218" s="1048"/>
      <c r="D218" s="1048"/>
      <c r="E218" s="1048"/>
      <c r="F218" s="1049"/>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7"/>
      <c r="B219" s="1048"/>
      <c r="C219" s="1048"/>
      <c r="D219" s="1048"/>
      <c r="E219" s="1048"/>
      <c r="F219" s="1049"/>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7"/>
      <c r="B220" s="1048"/>
      <c r="C220" s="1048"/>
      <c r="D220" s="1048"/>
      <c r="E220" s="1048"/>
      <c r="F220" s="1049"/>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7"/>
      <c r="B221" s="1048"/>
      <c r="C221" s="1048"/>
      <c r="D221" s="1048"/>
      <c r="E221" s="1048"/>
      <c r="F221" s="1049"/>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7"/>
      <c r="B222" s="1048"/>
      <c r="C222" s="1048"/>
      <c r="D222" s="1048"/>
      <c r="E222" s="1048"/>
      <c r="F222" s="1049"/>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7"/>
      <c r="B223" s="1048"/>
      <c r="C223" s="1048"/>
      <c r="D223" s="1048"/>
      <c r="E223" s="1048"/>
      <c r="F223" s="1049"/>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7"/>
      <c r="B224" s="1048"/>
      <c r="C224" s="1048"/>
      <c r="D224" s="1048"/>
      <c r="E224" s="1048"/>
      <c r="F224" s="1049"/>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7"/>
      <c r="B225" s="1048"/>
      <c r="C225" s="1048"/>
      <c r="D225" s="1048"/>
      <c r="E225" s="1048"/>
      <c r="F225" s="1049"/>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7"/>
      <c r="B226" s="1048"/>
      <c r="C226" s="1048"/>
      <c r="D226" s="1048"/>
      <c r="E226" s="1048"/>
      <c r="F226" s="1049"/>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7"/>
      <c r="B227" s="1048"/>
      <c r="C227" s="1048"/>
      <c r="D227" s="1048"/>
      <c r="E227" s="1048"/>
      <c r="F227" s="1049"/>
      <c r="G227" s="596" t="s">
        <v>293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7"/>
      <c r="B228" s="1048"/>
      <c r="C228" s="1048"/>
      <c r="D228" s="1048"/>
      <c r="E228" s="1048"/>
      <c r="F228" s="1049"/>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7"/>
      <c r="B229" s="1048"/>
      <c r="C229" s="1048"/>
      <c r="D229" s="1048"/>
      <c r="E229" s="1048"/>
      <c r="F229" s="1049"/>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7"/>
      <c r="B230" s="1048"/>
      <c r="C230" s="1048"/>
      <c r="D230" s="1048"/>
      <c r="E230" s="1048"/>
      <c r="F230" s="1049"/>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7"/>
      <c r="B231" s="1048"/>
      <c r="C231" s="1048"/>
      <c r="D231" s="1048"/>
      <c r="E231" s="1048"/>
      <c r="F231" s="1049"/>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7"/>
      <c r="B232" s="1048"/>
      <c r="C232" s="1048"/>
      <c r="D232" s="1048"/>
      <c r="E232" s="1048"/>
      <c r="F232" s="1049"/>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7"/>
      <c r="B233" s="1048"/>
      <c r="C233" s="1048"/>
      <c r="D233" s="1048"/>
      <c r="E233" s="1048"/>
      <c r="F233" s="1049"/>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7"/>
      <c r="B234" s="1048"/>
      <c r="C234" s="1048"/>
      <c r="D234" s="1048"/>
      <c r="E234" s="1048"/>
      <c r="F234" s="1049"/>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7"/>
      <c r="B235" s="1048"/>
      <c r="C235" s="1048"/>
      <c r="D235" s="1048"/>
      <c r="E235" s="1048"/>
      <c r="F235" s="1049"/>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7"/>
      <c r="B236" s="1048"/>
      <c r="C236" s="1048"/>
      <c r="D236" s="1048"/>
      <c r="E236" s="1048"/>
      <c r="F236" s="1049"/>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7"/>
      <c r="B237" s="1048"/>
      <c r="C237" s="1048"/>
      <c r="D237" s="1048"/>
      <c r="E237" s="1048"/>
      <c r="F237" s="1049"/>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7"/>
      <c r="B238" s="1048"/>
      <c r="C238" s="1048"/>
      <c r="D238" s="1048"/>
      <c r="E238" s="1048"/>
      <c r="F238" s="1049"/>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7"/>
      <c r="B239" s="1048"/>
      <c r="C239" s="1048"/>
      <c r="D239" s="1048"/>
      <c r="E239" s="1048"/>
      <c r="F239" s="1049"/>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7"/>
      <c r="B240" s="1048"/>
      <c r="C240" s="1048"/>
      <c r="D240" s="1048"/>
      <c r="E240" s="1048"/>
      <c r="F240" s="1049"/>
      <c r="G240" s="596" t="s">
        <v>295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7"/>
      <c r="B241" s="1048"/>
      <c r="C241" s="1048"/>
      <c r="D241" s="1048"/>
      <c r="E241" s="1048"/>
      <c r="F241" s="1049"/>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7"/>
      <c r="B242" s="1048"/>
      <c r="C242" s="1048"/>
      <c r="D242" s="1048"/>
      <c r="E242" s="1048"/>
      <c r="F242" s="1049"/>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7"/>
      <c r="B243" s="1048"/>
      <c r="C243" s="1048"/>
      <c r="D243" s="1048"/>
      <c r="E243" s="1048"/>
      <c r="F243" s="1049"/>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7"/>
      <c r="B244" s="1048"/>
      <c r="C244" s="1048"/>
      <c r="D244" s="1048"/>
      <c r="E244" s="1048"/>
      <c r="F244" s="1049"/>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7"/>
      <c r="B245" s="1048"/>
      <c r="C245" s="1048"/>
      <c r="D245" s="1048"/>
      <c r="E245" s="1048"/>
      <c r="F245" s="1049"/>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7"/>
      <c r="B246" s="1048"/>
      <c r="C246" s="1048"/>
      <c r="D246" s="1048"/>
      <c r="E246" s="1048"/>
      <c r="F246" s="1049"/>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7"/>
      <c r="B247" s="1048"/>
      <c r="C247" s="1048"/>
      <c r="D247" s="1048"/>
      <c r="E247" s="1048"/>
      <c r="F247" s="1049"/>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7"/>
      <c r="B248" s="1048"/>
      <c r="C248" s="1048"/>
      <c r="D248" s="1048"/>
      <c r="E248" s="1048"/>
      <c r="F248" s="1049"/>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7"/>
      <c r="B249" s="1048"/>
      <c r="C249" s="1048"/>
      <c r="D249" s="1048"/>
      <c r="E249" s="1048"/>
      <c r="F249" s="1049"/>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7"/>
      <c r="B250" s="1048"/>
      <c r="C250" s="1048"/>
      <c r="D250" s="1048"/>
      <c r="E250" s="1048"/>
      <c r="F250" s="1049"/>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7"/>
      <c r="B251" s="1048"/>
      <c r="C251" s="1048"/>
      <c r="D251" s="1048"/>
      <c r="E251" s="1048"/>
      <c r="F251" s="1049"/>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7"/>
      <c r="B252" s="1048"/>
      <c r="C252" s="1048"/>
      <c r="D252" s="1048"/>
      <c r="E252" s="1048"/>
      <c r="F252" s="1049"/>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7"/>
      <c r="B253" s="1048"/>
      <c r="C253" s="1048"/>
      <c r="D253" s="1048"/>
      <c r="E253" s="1048"/>
      <c r="F253" s="1049"/>
      <c r="G253" s="596" t="s">
        <v>297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7"/>
      <c r="B254" s="1048"/>
      <c r="C254" s="1048"/>
      <c r="D254" s="1048"/>
      <c r="E254" s="1048"/>
      <c r="F254" s="1049"/>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7"/>
      <c r="B255" s="1048"/>
      <c r="C255" s="1048"/>
      <c r="D255" s="1048"/>
      <c r="E255" s="1048"/>
      <c r="F255" s="1049"/>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7"/>
      <c r="B256" s="1048"/>
      <c r="C256" s="1048"/>
      <c r="D256" s="1048"/>
      <c r="E256" s="1048"/>
      <c r="F256" s="1049"/>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7"/>
      <c r="B257" s="1048"/>
      <c r="C257" s="1048"/>
      <c r="D257" s="1048"/>
      <c r="E257" s="1048"/>
      <c r="F257" s="1049"/>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7"/>
      <c r="B258" s="1048"/>
      <c r="C258" s="1048"/>
      <c r="D258" s="1048"/>
      <c r="E258" s="1048"/>
      <c r="F258" s="1049"/>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7"/>
      <c r="B259" s="1048"/>
      <c r="C259" s="1048"/>
      <c r="D259" s="1048"/>
      <c r="E259" s="1048"/>
      <c r="F259" s="1049"/>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7"/>
      <c r="B260" s="1048"/>
      <c r="C260" s="1048"/>
      <c r="D260" s="1048"/>
      <c r="E260" s="1048"/>
      <c r="F260" s="1049"/>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7"/>
      <c r="B261" s="1048"/>
      <c r="C261" s="1048"/>
      <c r="D261" s="1048"/>
      <c r="E261" s="1048"/>
      <c r="F261" s="1049"/>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7"/>
      <c r="B262" s="1048"/>
      <c r="C262" s="1048"/>
      <c r="D262" s="1048"/>
      <c r="E262" s="1048"/>
      <c r="F262" s="1049"/>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7"/>
      <c r="B263" s="1048"/>
      <c r="C263" s="1048"/>
      <c r="D263" s="1048"/>
      <c r="E263" s="1048"/>
      <c r="F263" s="1049"/>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7"/>
      <c r="B264" s="1048"/>
      <c r="C264" s="1048"/>
      <c r="D264" s="1048"/>
      <c r="E264" s="1048"/>
      <c r="F264" s="1049"/>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CAA</cp:lastModifiedBy>
  <cp:lastPrinted>2020-08-03T03:00:15Z</cp:lastPrinted>
  <dcterms:created xsi:type="dcterms:W3CDTF">2012-03-13T00:50:25Z</dcterms:created>
  <dcterms:modified xsi:type="dcterms:W3CDTF">2020-10-09T09:44:55Z</dcterms:modified>
</cp:coreProperties>
</file>