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課室フォルダ\総務課\総務課（2018年度～）\10_総務課\130_予算\15    【行政事業レビュー】\201006最終公表\03_修正（公表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<sst xmlns="http://schemas.openxmlformats.org/spreadsheetml/2006/main" count="2908" uniqueCount="656">
  <si>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</si>
  <si>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</si>
  <si>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</si>
  <si>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</si>
  <si>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</si>
  <si>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</si>
  <si>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</si>
  <si>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</si>
  <si>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</si>
  <si>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</si>
  <si>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</si>
  <si>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</si>
  <si>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</si>
  <si>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</si>
  <si>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</si>
  <si>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</si>
  <si>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</si>
  <si>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</si>
  <si>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</si>
  <si>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</si>
  <si>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</si>
  <si>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</si>
  <si>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</si>
  <si>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</si>
  <si>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</si>
  <si>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</si>
  <si>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</si>
  <si>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</si>
  <si>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</si>
  <si>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</si>
  <si>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</si>
  <si>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</si>
  <si>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</si>
  <si>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</si>
  <si>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</si>
  <si>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</si>
  <si>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</si>
  <si>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</si>
  <si>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</si>
  <si>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</si>
  <si>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</si>
  <si>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</si>
  <si>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</si>
  <si>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</si>
  <si>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</si>
  <si>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</si>
  <si>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</si>
  <si>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</si>
  <si>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</si>
  <si>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</si>
  <si>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</si>
  <si>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</si>
  <si>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</si>
  <si>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</si>
  <si>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</si>
  <si>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</si>
  <si>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</si>
  <si>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</si>
  <si>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</si>
  <si>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</si>
  <si>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</si>
  <si>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</si>
  <si>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</si>
  <si>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</si>
  <si>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</si>
  <si>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</si>
  <si>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</si>
  <si>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</si>
  <si>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</si>
  <si>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</si>
  <si>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</si>
  <si>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</si>
  <si>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</si>
  <si>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</si>
  <si>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</si>
  <si>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</si>
  <si>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</si>
  <si>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</si>
  <si>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</si>
  <si>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</si>
  <si>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</si>
  <si>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</si>
  <si>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</si>
  <si>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</si>
  <si>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</si>
  <si>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</si>
  <si>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</si>
  <si>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</si>
  <si>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</si>
  <si>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</si>
  <si>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</si>
  <si>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</si>
  <si>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</si>
  <si>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</si>
  <si>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</si>
  <si>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</si>
  <si>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</si>
  <si>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</si>
  <si>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</si>
  <si>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</si>
  <si>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</si>
  <si>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</si>
  <si>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</si>
  <si>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</si>
  <si>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</si>
  <si>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</si>
  <si>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</si>
  <si>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</si>
  <si>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</si>
  <si>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</si>
  <si>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</si>
  <si>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</si>
  <si>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</si>
  <si>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</si>
  <si>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</si>
  <si>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</si>
  <si>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</si>
  <si>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</si>
  <si>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</si>
  <si>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</si>
  <si>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</si>
  <si>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</si>
  <si>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</si>
  <si>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</si>
  <si>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</si>
  <si>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</si>
  <si>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</si>
  <si>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</si>
  <si>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</si>
  <si>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</si>
  <si>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</si>
  <si>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</si>
  <si>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</si>
  <si>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</si>
  <si>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</si>
  <si>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</si>
  <si>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</si>
  <si>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</si>
  <si>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</si>
  <si>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</si>
  <si>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</si>
  <si>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</si>
  <si>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</si>
  <si>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</si>
  <si>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</si>
  <si>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</si>
  <si>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</si>
  <si>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</si>
  <si>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</si>
  <si>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</si>
  <si>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</si>
  <si>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</si>
  <si>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</si>
  <si>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</si>
  <si>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</si>
  <si>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</si>
  <si>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</si>
  <si>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</si>
  <si>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</si>
  <si>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</si>
  <si>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</si>
  <si>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</si>
  <si>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</si>
  <si>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</si>
  <si>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</si>
  <si>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</si>
  <si>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</si>
  <si>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</si>
  <si>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</si>
  <si>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</si>
  <si>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</si>
  <si>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</si>
  <si>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</si>
  <si>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</si>
  <si>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</si>
  <si>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</si>
  <si>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</si>
  <si>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</si>
  <si>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</si>
  <si>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</si>
  <si>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</si>
  <si>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</si>
  <si>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</si>
  <si>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</si>
  <si>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</si>
  <si>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</si>
  <si>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</si>
  <si>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</si>
  <si>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</si>
  <si>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</si>
  <si>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</si>
  <si>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</si>
  <si>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</si>
  <si>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</si>
  <si>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</si>
  <si>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</si>
  <si>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</si>
  <si>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</si>
  <si>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</si>
  <si>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</si>
  <si>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</si>
  <si>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</si>
  <si>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</si>
  <si>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</si>
  <si>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</si>
  <si>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</si>
  <si>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</si>
  <si>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</si>
  <si>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</si>
  <si>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</si>
  <si>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</si>
  <si>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</si>
  <si>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</si>
  <si>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</si>
  <si>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</si>
  <si>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</si>
  <si>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</si>
  <si>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</si>
  <si>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</si>
  <si>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</si>
  <si>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</si>
  <si>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</si>
  <si>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</si>
  <si>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</si>
  <si>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</si>
  <si>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</si>
  <si>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</si>
  <si>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</si>
  <si>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</si>
  <si>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</si>
  <si>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</si>
  <si>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</si>
  <si>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</si>
  <si>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</si>
  <si>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</si>
  <si>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</si>
  <si>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</si>
  <si>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</si>
  <si>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</si>
  <si>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</si>
  <si>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</si>
  <si>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</si>
  <si>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</si>
  <si>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</si>
  <si>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</si>
  <si>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</si>
  <si>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</si>
  <si>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</si>
  <si>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</si>
  <si>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</si>
  <si>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</si>
  <si>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</si>
  <si>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</si>
  <si>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</si>
  <si>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</si>
  <si>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</si>
  <si>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</si>
  <si>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</si>
  <si>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</si>
  <si>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</si>
  <si>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</si>
  <si>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</si>
  <si>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</si>
  <si>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</si>
  <si>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</si>
  <si>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</si>
  <si>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</si>
  <si>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</si>
  <si>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</si>
  <si>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</si>
  <si>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</si>
  <si>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</si>
  <si>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</si>
  <si>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</si>
  <si>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</si>
  <si>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</si>
  <si>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</si>
  <si>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</si>
  <si>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</si>
  <si>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</si>
  <si>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</si>
  <si>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</si>
  <si>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</si>
  <si>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</si>
  <si>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</si>
  <si>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</si>
  <si>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</si>
  <si>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</si>
  <si>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</si>
  <si>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</si>
  <si>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</si>
  <si>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</si>
  <si>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</si>
  <si>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</si>
  <si>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</si>
  <si>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</si>
  <si>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</si>
  <si>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</si>
  <si>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</si>
  <si>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</si>
  <si>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</si>
  <si>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</si>
  <si>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</si>
  <si>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</si>
  <si>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</si>
  <si>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</si>
  <si>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</si>
  <si>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</si>
  <si>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</si>
  <si>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</si>
  <si>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</si>
  <si>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</si>
  <si>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</si>
  <si>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</si>
  <si>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</si>
  <si>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</si>
  <si>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</si>
  <si>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</si>
  <si>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</si>
  <si>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</si>
  <si>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</si>
  <si>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</si>
  <si>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</si>
  <si>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</si>
  <si>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</si>
  <si>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</si>
  <si>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</si>
  <si>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</si>
  <si>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</si>
  <si>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</si>
  <si>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</si>
  <si>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</si>
  <si>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</si>
  <si>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</si>
  <si>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</si>
  <si>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</si>
  <si>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</si>
  <si>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</si>
  <si>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</si>
  <si>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</si>
  <si>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</si>
  <si>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</si>
  <si>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</si>
  <si>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</si>
  <si>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</si>
  <si>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</si>
  <si>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</si>
  <si>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</si>
  <si>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</si>
  <si>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</si>
  <si>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</si>
  <si>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</si>
  <si>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</si>
  <si>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</si>
  <si>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</si>
  <si>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</si>
  <si>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</si>
  <si>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</si>
  <si>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</si>
  <si>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</si>
  <si>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</si>
  <si>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</si>
  <si>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</si>
  <si>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</si>
  <si>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</si>
  <si>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</si>
  <si>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</si>
  <si>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</si>
  <si>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</si>
  <si>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</si>
  <si>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</si>
  <si>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</si>
  <si>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</si>
  <si>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</si>
  <si>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</si>
  <si>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</si>
  <si>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</si>
  <si>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</si>
  <si>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</si>
  <si>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</si>
  <si>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</si>
  <si>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</si>
  <si>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</si>
  <si>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</si>
  <si>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</si>
  <si>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</si>
  <si>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</si>
  <si>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</si>
  <si>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</si>
  <si>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</si>
  <si>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</si>
  <si>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</si>
  <si>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</si>
  <si>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</si>
  <si>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</si>
  <si>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</si>
  <si>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</si>
  <si>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</si>
  <si>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</si>
  <si>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</si>
  <si>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</si>
  <si>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</si>
  <si>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</si>
  <si>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</si>
  <si>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</si>
  <si>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</si>
  <si>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</si>
  <si>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</si>
  <si>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</si>
  <si>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</si>
  <si>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</si>
  <si>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</si>
  <si>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</si>
  <si>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</si>
  <si>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</si>
  <si>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</si>
  <si>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</si>
  <si>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</si>
  <si>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</si>
  <si>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</si>
  <si>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</si>
  <si>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</si>
  <si>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</si>
  <si>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</si>
  <si>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</si>
  <si>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</si>
  <si>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</si>
  <si>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</si>
  <si>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</si>
  <si>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</si>
  <si>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</si>
  <si>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</si>
  <si>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</si>
  <si>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</si>
  <si>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</si>
  <si>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</si>
  <si>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</si>
  <si>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</si>
  <si>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</si>
  <si>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</si>
  <si>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</si>
  <si>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</si>
  <si>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</si>
  <si>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</si>
  <si>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</si>
  <si>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</si>
  <si>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</si>
  <si>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</si>
  <si>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</si>
  <si>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</si>
  <si>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</si>
  <si>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</si>
  <si>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</si>
  <si>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</si>
  <si>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</si>
  <si>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</si>
  <si>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</si>
  <si>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</si>
  <si>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</si>
  <si>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</si>
  <si>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</si>
  <si>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</si>
  <si>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</si>
  <si>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</si>
  <si>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</si>
  <si>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</si>
  <si>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</si>
  <si>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</si>
  <si>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</si>
  <si>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</si>
  <si>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</si>
  <si>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</si>
  <si>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</si>
  <si>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</si>
  <si>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</si>
  <si>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</si>
  <si>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</si>
  <si>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</si>
  <si>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</si>
  <si>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</si>
  <si>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</si>
  <si>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</si>
  <si>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</si>
  <si>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</si>
  <si>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</si>
  <si>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</si>
  <si>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</si>
  <si>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</si>
  <si>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</si>
  <si>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</si>
  <si>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</si>
  <si>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</si>
  <si>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</si>
  <si>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</si>
  <si>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</si>
  <si>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</si>
  <si>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</si>
  <si>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</si>
  <si>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</si>
  <si>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</si>
  <si>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</si>
  <si>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</si>
  <si>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</si>
  <si>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</si>
  <si>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</si>
  <si>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</si>
  <si>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</si>
  <si>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</si>
  <si>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</si>
  <si>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</si>
  <si>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</si>
  <si>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</si>
  <si>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</si>
  <si>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</si>
  <si>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</si>
  <si>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</si>
  <si>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</si>
  <si>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</si>
  <si>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</si>
  <si>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</si>
  <si>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</si>
  <si>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</si>
  <si>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</si>
  <si>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</si>
  <si>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</si>
  <si>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</si>
  <si>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</si>
  <si>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</si>
  <si>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</si>
  <si>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</si>
  <si>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</si>
  <si>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</si>
  <si>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</si>
  <si>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</si>
  <si>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</si>
  <si>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</si>
  <si>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</si>
  <si>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</si>
  <si>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</si>
  <si>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</si>
  <si>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</si>
  <si>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</si>
  <si>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</si>
  <si>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</si>
  <si>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</si>
  <si>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</si>
  <si>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</si>
  <si>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</si>
  <si>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</si>
  <si>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</si>
  <si>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</si>
  <si>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</si>
  <si>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</si>
  <si>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</si>
  <si>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</si>
  <si>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</si>
  <si>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</si>
  <si>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</si>
  <si>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</si>
  <si>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</si>
  <si>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</si>
  <si>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</si>
  <si>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</si>
  <si>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消費者団体訴訟制度の周知・広報</t>
    <phoneticPr fontId="5"/>
  </si>
  <si>
    <t>消費者庁</t>
  </si>
  <si>
    <t>消費者庁</t>
    <rPh sb="0" eb="3">
      <t>ショウヒシャ</t>
    </rPh>
    <rPh sb="3" eb="4">
      <t>チョウ</t>
    </rPh>
    <phoneticPr fontId="5"/>
  </si>
  <si>
    <t>消費者制度課</t>
    <rPh sb="0" eb="3">
      <t>ショウヒシャ</t>
    </rPh>
    <rPh sb="3" eb="5">
      <t>セイド</t>
    </rPh>
    <rPh sb="5" eb="6">
      <t>カ</t>
    </rPh>
    <phoneticPr fontId="5"/>
  </si>
  <si>
    <t>○</t>
  </si>
  <si>
    <t>消費者契約法
消費者の財産的被害の集団的な回復のための民事の裁判手続の特例に関する法律（以下「消費者裁判手続特例法」という。）</t>
    <phoneticPr fontId="5"/>
  </si>
  <si>
    <t>消費者政策調査費</t>
    <rPh sb="0" eb="3">
      <t>ショウヒシャ</t>
    </rPh>
    <rPh sb="3" eb="5">
      <t>セイサク</t>
    </rPh>
    <rPh sb="5" eb="7">
      <t>チョウサ</t>
    </rPh>
    <rPh sb="7" eb="8">
      <t>ヒ</t>
    </rPh>
    <phoneticPr fontId="5"/>
  </si>
  <si>
    <t>-</t>
    <phoneticPr fontId="5"/>
  </si>
  <si>
    <t>-</t>
    <phoneticPr fontId="5"/>
  </si>
  <si>
    <t>％</t>
    <phoneticPr fontId="5"/>
  </si>
  <si>
    <t>％</t>
    <phoneticPr fontId="5"/>
  </si>
  <si>
    <t>％</t>
    <phoneticPr fontId="5"/>
  </si>
  <si>
    <t>％</t>
    <phoneticPr fontId="5"/>
  </si>
  <si>
    <t>-</t>
    <phoneticPr fontId="5"/>
  </si>
  <si>
    <t>消費者団体訴訟制度パンフレットの配布部数</t>
    <phoneticPr fontId="5"/>
  </si>
  <si>
    <t>有</t>
  </si>
  <si>
    <t>0016～0020</t>
    <phoneticPr fontId="5"/>
  </si>
  <si>
    <t>0009～0011</t>
    <phoneticPr fontId="5"/>
  </si>
  <si>
    <t>0004</t>
    <phoneticPr fontId="5"/>
  </si>
  <si>
    <t>0004</t>
    <phoneticPr fontId="5"/>
  </si>
  <si>
    <t>0005</t>
    <phoneticPr fontId="5"/>
  </si>
  <si>
    <t>0005</t>
    <phoneticPr fontId="5"/>
  </si>
  <si>
    <t>0005</t>
    <phoneticPr fontId="5"/>
  </si>
  <si>
    <t>A.</t>
    <phoneticPr fontId="5"/>
  </si>
  <si>
    <t>㈱キョウエイアドインターナショナル</t>
    <phoneticPr fontId="5"/>
  </si>
  <si>
    <t>消費者団体訴訟制度等の広報業務</t>
    <rPh sb="0" eb="3">
      <t>ショウヒシャ</t>
    </rPh>
    <rPh sb="3" eb="5">
      <t>ダンタイ</t>
    </rPh>
    <rPh sb="5" eb="7">
      <t>ソショウ</t>
    </rPh>
    <rPh sb="7" eb="9">
      <t>セイド</t>
    </rPh>
    <rPh sb="9" eb="10">
      <t>トウ</t>
    </rPh>
    <rPh sb="11" eb="13">
      <t>コウホウ</t>
    </rPh>
    <rPh sb="13" eb="15">
      <t>ギョウム</t>
    </rPh>
    <phoneticPr fontId="5"/>
  </si>
  <si>
    <t>ー</t>
    <phoneticPr fontId="5"/>
  </si>
  <si>
    <t>―</t>
    <phoneticPr fontId="5"/>
  </si>
  <si>
    <t>適格消費者団体の認知度</t>
    <rPh sb="0" eb="2">
      <t>テキカク</t>
    </rPh>
    <rPh sb="2" eb="4">
      <t>ショウヒ</t>
    </rPh>
    <rPh sb="4" eb="5">
      <t>モノ</t>
    </rPh>
    <rPh sb="5" eb="7">
      <t>ダンタイ</t>
    </rPh>
    <rPh sb="8" eb="11">
      <t>ニンチド</t>
    </rPh>
    <phoneticPr fontId="5"/>
  </si>
  <si>
    <t>特定適格消費者団体の認知度</t>
    <rPh sb="0" eb="2">
      <t>トクテイ</t>
    </rPh>
    <rPh sb="2" eb="4">
      <t>テキカク</t>
    </rPh>
    <rPh sb="4" eb="7">
      <t>ショウヒシャ</t>
    </rPh>
    <rPh sb="7" eb="9">
      <t>ダンタイ</t>
    </rPh>
    <rPh sb="10" eb="13">
      <t>ニンチド</t>
    </rPh>
    <phoneticPr fontId="5"/>
  </si>
  <si>
    <t>消費者団体訴訟制度の認知度</t>
    <rPh sb="0" eb="3">
      <t>ショウヒシャ</t>
    </rPh>
    <rPh sb="3" eb="5">
      <t>ダンタイ</t>
    </rPh>
    <rPh sb="5" eb="7">
      <t>ソショウ</t>
    </rPh>
    <rPh sb="7" eb="9">
      <t>セイド</t>
    </rPh>
    <rPh sb="10" eb="13">
      <t>ニンチド</t>
    </rPh>
    <phoneticPr fontId="5"/>
  </si>
  <si>
    <t>消費者政策の推進</t>
    <phoneticPr fontId="5"/>
  </si>
  <si>
    <t>消費生活に関する制度の企画・立案・推進経費</t>
    <phoneticPr fontId="5"/>
  </si>
  <si>
    <t>消費者団体訴訟制度等の広報業務</t>
    <phoneticPr fontId="5"/>
  </si>
  <si>
    <t>消費団体訴訟制度パンフレットの梱包・発送業務</t>
    <rPh sb="0" eb="2">
      <t>ショウヒ</t>
    </rPh>
    <rPh sb="2" eb="4">
      <t>ダンタイ</t>
    </rPh>
    <rPh sb="4" eb="6">
      <t>ソショウ</t>
    </rPh>
    <rPh sb="6" eb="8">
      <t>セイド</t>
    </rPh>
    <rPh sb="15" eb="17">
      <t>コンポウ</t>
    </rPh>
    <rPh sb="18" eb="20">
      <t>ハッソウ</t>
    </rPh>
    <rPh sb="20" eb="22">
      <t>ギョウム</t>
    </rPh>
    <phoneticPr fontId="5"/>
  </si>
  <si>
    <t>朝日梱包㈱</t>
    <rPh sb="0" eb="2">
      <t>アサヒ</t>
    </rPh>
    <rPh sb="2" eb="4">
      <t>コンポウ</t>
    </rPh>
    <phoneticPr fontId="5"/>
  </si>
  <si>
    <t>アライ印刷㈱</t>
    <rPh sb="3" eb="5">
      <t>インサツ</t>
    </rPh>
    <phoneticPr fontId="5"/>
  </si>
  <si>
    <t>-</t>
    <phoneticPr fontId="5"/>
  </si>
  <si>
    <t>消費者庁が法令所管官庁及び許認可官庁であることから、制度の周知・広報を実施する責務がある。</t>
    <rPh sb="29" eb="31">
      <t>シュウチ</t>
    </rPh>
    <phoneticPr fontId="5"/>
  </si>
  <si>
    <t xml:space="preserve">原則として一般競争入札を行うとともに、少額随意契約に関しても見積合わせを行うことで競争性を担保している。また、事業の内容に応じて、入札時に適合証明を条件とすることで、事業の実施に当たり、最適な事業者・方法を取り入れている。
</t>
    <phoneticPr fontId="5"/>
  </si>
  <si>
    <t>‐</t>
  </si>
  <si>
    <t>消費者団体訴訟制度パンフレットの配布部数の「単位当たりのコスト」は他と比べてもおおむね遜色ない。</t>
    <phoneticPr fontId="5"/>
  </si>
  <si>
    <t>部数</t>
    <rPh sb="0" eb="2">
      <t>ブスウ</t>
    </rPh>
    <phoneticPr fontId="5"/>
  </si>
  <si>
    <t>1,359,104/28,818</t>
    <phoneticPr fontId="5"/>
  </si>
  <si>
    <t>1,366,070/32,000</t>
    <phoneticPr fontId="5"/>
  </si>
  <si>
    <t>　　円/部</t>
    <rPh sb="2" eb="3">
      <t>エン</t>
    </rPh>
    <rPh sb="4" eb="5">
      <t>ブ</t>
    </rPh>
    <phoneticPr fontId="5"/>
  </si>
  <si>
    <t>円</t>
    <phoneticPr fontId="5"/>
  </si>
  <si>
    <t>消費団体訴訟制度パンフレットの一部修正・印刷業務</t>
    <rPh sb="0" eb="2">
      <t>ショウヒ</t>
    </rPh>
    <rPh sb="2" eb="4">
      <t>ダンタイ</t>
    </rPh>
    <rPh sb="4" eb="6">
      <t>ソショウ</t>
    </rPh>
    <rPh sb="6" eb="8">
      <t>セイド</t>
    </rPh>
    <rPh sb="15" eb="17">
      <t>イチブ</t>
    </rPh>
    <rPh sb="17" eb="19">
      <t>シュウセイ</t>
    </rPh>
    <rPh sb="20" eb="22">
      <t>インサツ</t>
    </rPh>
    <rPh sb="22" eb="24">
      <t>ギョウム</t>
    </rPh>
    <phoneticPr fontId="5"/>
  </si>
  <si>
    <t>1,159,383,/29,438</t>
    <phoneticPr fontId="5"/>
  </si>
  <si>
    <t>適格消費者団体の認知度</t>
    <rPh sb="0" eb="2">
      <t>テキカク</t>
    </rPh>
    <rPh sb="2" eb="5">
      <t>ショウヒシャ</t>
    </rPh>
    <rPh sb="5" eb="7">
      <t>ダンタイ</t>
    </rPh>
    <phoneticPr fontId="5"/>
  </si>
  <si>
    <t>特定適格消費者団体の認知度</t>
    <rPh sb="0" eb="2">
      <t>トクテイ</t>
    </rPh>
    <rPh sb="2" eb="4">
      <t>テキカク</t>
    </rPh>
    <rPh sb="7" eb="9">
      <t>ダンタイ</t>
    </rPh>
    <phoneticPr fontId="5"/>
  </si>
  <si>
    <t>消費者団体訴訟制度の認知度</t>
    <phoneticPr fontId="5"/>
  </si>
  <si>
    <t>-</t>
    <phoneticPr fontId="5"/>
  </si>
  <si>
    <t>-</t>
    <phoneticPr fontId="5"/>
  </si>
  <si>
    <t>％</t>
    <phoneticPr fontId="5"/>
  </si>
  <si>
    <t>％</t>
    <phoneticPr fontId="5"/>
  </si>
  <si>
    <t>％</t>
    <phoneticPr fontId="5"/>
  </si>
  <si>
    <t>-</t>
    <phoneticPr fontId="5"/>
  </si>
  <si>
    <t>「消費者団体訴訟制度等の広報業務」において、平成30年度に作成した啓発動画を活用する等、できる限り効率的で低コストな事業の実施を図っている。</t>
    <rPh sb="22" eb="24">
      <t>ヘイセイ</t>
    </rPh>
    <rPh sb="26" eb="28">
      <t>ネンド</t>
    </rPh>
    <rPh sb="29" eb="31">
      <t>サクセイ</t>
    </rPh>
    <rPh sb="35" eb="37">
      <t>ドウガ</t>
    </rPh>
    <rPh sb="38" eb="40">
      <t>カツヨウ</t>
    </rPh>
    <rPh sb="42" eb="43">
      <t>トウ</t>
    </rPh>
    <phoneticPr fontId="5"/>
  </si>
  <si>
    <t>平成30年度に作成した啓発動画を活用して令和元年度の消費者団体訴訟制度の周知・広報活動を行った。</t>
    <rPh sb="20" eb="22">
      <t>レイワ</t>
    </rPh>
    <rPh sb="22" eb="23">
      <t>モト</t>
    </rPh>
    <rPh sb="26" eb="29">
      <t>ショウヒシャ</t>
    </rPh>
    <rPh sb="29" eb="31">
      <t>ダンタイ</t>
    </rPh>
    <rPh sb="31" eb="33">
      <t>ソショウ</t>
    </rPh>
    <rPh sb="33" eb="35">
      <t>セイド</t>
    </rPh>
    <rPh sb="36" eb="38">
      <t>シュウチ</t>
    </rPh>
    <rPh sb="39" eb="41">
      <t>コウホウ</t>
    </rPh>
    <rPh sb="41" eb="43">
      <t>カツドウ</t>
    </rPh>
    <rPh sb="44" eb="45">
      <t>オコナ</t>
    </rPh>
    <phoneticPr fontId="5"/>
  </si>
  <si>
    <t>成果目標達成のために、引き続き、消費者団体訴訟制度の周知・広報活動を行う。</t>
    <rPh sb="16" eb="19">
      <t>ショウヒシャ</t>
    </rPh>
    <rPh sb="19" eb="21">
      <t>ダンタイ</t>
    </rPh>
    <rPh sb="21" eb="23">
      <t>ソショウ</t>
    </rPh>
    <rPh sb="23" eb="25">
      <t>セイド</t>
    </rPh>
    <rPh sb="26" eb="28">
      <t>シュウチ</t>
    </rPh>
    <rPh sb="29" eb="31">
      <t>コウホウ</t>
    </rPh>
    <rPh sb="31" eb="33">
      <t>カツドウ</t>
    </rPh>
    <phoneticPr fontId="5"/>
  </si>
  <si>
    <t xml:space="preserve">消費者団体訴訟制度の適切かつ実効的な周知・広報活動を行うことにより、適格消費者団体等及び消費者団体訴訟制度の認知度を向上させ、消費者被害の未然防止や消費者被害の回復を図る。
</t>
    <rPh sb="23" eb="25">
      <t>カツドウ</t>
    </rPh>
    <rPh sb="34" eb="36">
      <t>テキカク</t>
    </rPh>
    <rPh sb="36" eb="39">
      <t>ショウヒシャ</t>
    </rPh>
    <rPh sb="41" eb="42">
      <t>トウ</t>
    </rPh>
    <rPh sb="44" eb="47">
      <t>ショウヒシャ</t>
    </rPh>
    <rPh sb="47" eb="49">
      <t>ダンタイ</t>
    </rPh>
    <rPh sb="49" eb="51">
      <t>ソショウ</t>
    </rPh>
    <phoneticPr fontId="5"/>
  </si>
  <si>
    <t>ー</t>
    <phoneticPr fontId="5"/>
  </si>
  <si>
    <t>消費者庁「令和元年度消費者意識基本調査」</t>
    <rPh sb="0" eb="3">
      <t>ショウヒシャ</t>
    </rPh>
    <rPh sb="3" eb="4">
      <t>チョウ</t>
    </rPh>
    <rPh sb="5" eb="7">
      <t>レイワ</t>
    </rPh>
    <rPh sb="7" eb="9">
      <t>ガンネン</t>
    </rPh>
    <rPh sb="9" eb="10">
      <t>ド</t>
    </rPh>
    <rPh sb="10" eb="13">
      <t>ショウヒシャ</t>
    </rPh>
    <rPh sb="13" eb="15">
      <t>イシキ</t>
    </rPh>
    <rPh sb="15" eb="17">
      <t>キホン</t>
    </rPh>
    <rPh sb="17" eb="19">
      <t>チョウサ</t>
    </rPh>
    <phoneticPr fontId="5"/>
  </si>
  <si>
    <t>消費者庁「令和元年度消費者意識基本調査」</t>
    <phoneticPr fontId="5"/>
  </si>
  <si>
    <t>消費者庁「令和元年度消費者意識基本調査」</t>
    <phoneticPr fontId="5"/>
  </si>
  <si>
    <t>消費者団体訴訟制度の周知・広報活動は、消費者基本計画や消費者裁判手続特例法の附則等において求められており、消費者被害の未然防止・消費者被害の回復という国民や社会のニーズを反映させた事業である。</t>
    <rPh sb="15" eb="17">
      <t>カツドウ</t>
    </rPh>
    <rPh sb="38" eb="40">
      <t>フソク</t>
    </rPh>
    <rPh sb="75" eb="77">
      <t>コクミン</t>
    </rPh>
    <rPh sb="78" eb="80">
      <t>シャカイ</t>
    </rPh>
    <rPh sb="85" eb="87">
      <t>ハンエイ</t>
    </rPh>
    <rPh sb="90" eb="92">
      <t>ジギョウ</t>
    </rPh>
    <phoneticPr fontId="5"/>
  </si>
  <si>
    <t>消費者庁</t>
    <rPh sb="0" eb="3">
      <t>ショウヒシャ</t>
    </rPh>
    <rPh sb="3" eb="4">
      <t>チョウ</t>
    </rPh>
    <phoneticPr fontId="5"/>
  </si>
  <si>
    <t>-</t>
    <phoneticPr fontId="5"/>
  </si>
  <si>
    <t>消費者基本計画
消費者基本計画工程表、施策番号５（１）①</t>
    <rPh sb="0" eb="3">
      <t>ショウヒシャ</t>
    </rPh>
    <rPh sb="3" eb="5">
      <t>キホン</t>
    </rPh>
    <rPh sb="5" eb="7">
      <t>ケイカク</t>
    </rPh>
    <rPh sb="8" eb="11">
      <t>ショウヒシャ</t>
    </rPh>
    <rPh sb="11" eb="13">
      <t>キホン</t>
    </rPh>
    <rPh sb="13" eb="15">
      <t>ケイカク</t>
    </rPh>
    <rPh sb="15" eb="18">
      <t>コウテイヒョウ</t>
    </rPh>
    <rPh sb="19" eb="20">
      <t>セ</t>
    </rPh>
    <rPh sb="20" eb="21">
      <t>サク</t>
    </rPh>
    <rPh sb="21" eb="23">
      <t>バンゴウ</t>
    </rPh>
    <phoneticPr fontId="5"/>
  </si>
  <si>
    <t>消費者団体訴訟制度の適切かつ実効的な周知・広報活動を行う。</t>
    <rPh sb="3" eb="5">
      <t>ダンタイ</t>
    </rPh>
    <rPh sb="5" eb="7">
      <t>ソショウ</t>
    </rPh>
    <rPh sb="7" eb="9">
      <t>セイド</t>
    </rPh>
    <rPh sb="18" eb="20">
      <t>シュウチ</t>
    </rPh>
    <rPh sb="21" eb="23">
      <t>コウホウ</t>
    </rPh>
    <rPh sb="23" eb="25">
      <t>カツドウ</t>
    </rPh>
    <phoneticPr fontId="5"/>
  </si>
  <si>
    <t>令和２年度に適格消費者団体の認知度を30％に引き上げる。</t>
    <rPh sb="0" eb="2">
      <t>レイワ</t>
    </rPh>
    <rPh sb="6" eb="8">
      <t>テキカク</t>
    </rPh>
    <rPh sb="8" eb="11">
      <t>ショウヒシャ</t>
    </rPh>
    <rPh sb="11" eb="13">
      <t>ダンタイ</t>
    </rPh>
    <phoneticPr fontId="5"/>
  </si>
  <si>
    <t>令和２年度に特定適格消費者団体の認知度を25％に引き上げる。</t>
    <rPh sb="0" eb="2">
      <t>レイワ</t>
    </rPh>
    <rPh sb="6" eb="8">
      <t>トクテイ</t>
    </rPh>
    <rPh sb="8" eb="10">
      <t>テキカク</t>
    </rPh>
    <phoneticPr fontId="5"/>
  </si>
  <si>
    <t>令和２年度に消費者団体訴訟制度の認知度を40％に引き上げる。</t>
    <rPh sb="0" eb="2">
      <t>レイワ</t>
    </rPh>
    <phoneticPr fontId="5"/>
  </si>
  <si>
    <t>消費者団体訴訟制度の適切かつ実効的な周知・広報を行い、適格消費者団体等及び消費者団体訴訟制度の認知度を向上させることによって、消費者被害の未然防止や消費者被害の回復を図ることができる。また、消費者基本計画や消費者裁判手続特例法の附則等を踏まえ実施する事業であり、必要性・優先度の高い事業である。</t>
    <rPh sb="27" eb="29">
      <t>テキカク</t>
    </rPh>
    <rPh sb="29" eb="32">
      <t>ショウヒシャ</t>
    </rPh>
    <rPh sb="32" eb="34">
      <t>ダンタイ</t>
    </rPh>
    <rPh sb="34" eb="35">
      <t>トウ</t>
    </rPh>
    <rPh sb="35" eb="36">
      <t>オヨ</t>
    </rPh>
    <rPh sb="37" eb="40">
      <t>ショウヒシャ</t>
    </rPh>
    <rPh sb="40" eb="42">
      <t>ダンタイ</t>
    </rPh>
    <rPh sb="42" eb="44">
      <t>ソショウ</t>
    </rPh>
    <rPh sb="44" eb="46">
      <t>セイド</t>
    </rPh>
    <rPh sb="47" eb="50">
      <t>ニンチド</t>
    </rPh>
    <rPh sb="51" eb="53">
      <t>コウジョウ</t>
    </rPh>
    <rPh sb="125" eb="127">
      <t>ジギョウ</t>
    </rPh>
    <phoneticPr fontId="5"/>
  </si>
  <si>
    <t>事業目的に直接につながる業務、又は必要な施策の検討のために事業目的に関連する指標を調査する業務以外の使途はない。</t>
    <phoneticPr fontId="5"/>
  </si>
  <si>
    <t>不要率が20％を超えた理由は、「消費者団体訴訟制度等の広報業務」で落札額が想定を下回ったためであり、妥当である。</t>
    <rPh sb="0" eb="2">
      <t>フヨウ</t>
    </rPh>
    <rPh sb="2" eb="3">
      <t>リツ</t>
    </rPh>
    <rPh sb="8" eb="9">
      <t>コ</t>
    </rPh>
    <rPh sb="11" eb="13">
      <t>リユウ</t>
    </rPh>
    <phoneticPr fontId="5"/>
  </si>
  <si>
    <t>活動指標のうち、各年度の「当初見込み」を記載している「消費者団体訴訟制度パンフレットの配布部数」について、過去の「活動実績」に鑑みると今年度の「当初見込み」は妥当である。</t>
    <rPh sb="45" eb="47">
      <t>ブスウ</t>
    </rPh>
    <phoneticPr fontId="5"/>
  </si>
  <si>
    <t>消費者団体訴訟制度パンフレットの梱包・発送業務</t>
    <phoneticPr fontId="5"/>
  </si>
  <si>
    <t>消費者団体訴訟制度パンフレットの一部修正・印刷業務</t>
    <phoneticPr fontId="5"/>
  </si>
  <si>
    <t>印刷製本費及び送付費用総計／消費者団体訴訟制度パンフレットの配布部数　　　　　　　　　　</t>
    <phoneticPr fontId="5"/>
  </si>
  <si>
    <t>△</t>
  </si>
  <si>
    <t>「国費投入の必要性」及び「事業の効率性」は満たしているものの、「事業の有効性」で成果目標を達成していない成果指標があった。</t>
    <rPh sb="10" eb="11">
      <t>オヨ</t>
    </rPh>
    <phoneticPr fontId="5"/>
  </si>
  <si>
    <t>ー</t>
    <phoneticPr fontId="5"/>
  </si>
  <si>
    <t>目標（令和２年度）と令和元年度の成果実績を比較検討すると、３つの成果指標のうち、「適格消費者団体の認知度」及び「特定適格消費者団体の認知度」は十分な成果実績を得ているといえるものの、「消費者団体訴訟制度の認知度」は十分な成果実績を得ているとはいえない。</t>
    <rPh sb="16" eb="18">
      <t>セイカ</t>
    </rPh>
    <rPh sb="18" eb="20">
      <t>ジッセキ</t>
    </rPh>
    <rPh sb="21" eb="23">
      <t>ヒカク</t>
    </rPh>
    <rPh sb="23" eb="25">
      <t>ケントウ</t>
    </rPh>
    <rPh sb="53" eb="54">
      <t>オヨ</t>
    </rPh>
    <rPh sb="56" eb="58">
      <t>トクテイ</t>
    </rPh>
    <rPh sb="58" eb="60">
      <t>テキカク</t>
    </rPh>
    <rPh sb="60" eb="63">
      <t>ショウヒシャ</t>
    </rPh>
    <rPh sb="63" eb="65">
      <t>ダンタイ</t>
    </rPh>
    <rPh sb="66" eb="69">
      <t>ニンチド</t>
    </rPh>
    <rPh sb="74" eb="76">
      <t>セイカ</t>
    </rPh>
    <rPh sb="92" eb="95">
      <t>ショウヒシャ</t>
    </rPh>
    <rPh sb="95" eb="97">
      <t>ダンタイ</t>
    </rPh>
    <rPh sb="97" eb="99">
      <t>ソショウ</t>
    </rPh>
    <rPh sb="99" eb="101">
      <t>セイド</t>
    </rPh>
    <rPh sb="102" eb="105">
      <t>ニンチド</t>
    </rPh>
    <phoneticPr fontId="5"/>
  </si>
  <si>
    <t>適格消費者団体等に対する支援</t>
    <rPh sb="0" eb="5">
      <t>テキカクショウヒシャ</t>
    </rPh>
    <rPh sb="5" eb="7">
      <t>ダンタイ</t>
    </rPh>
    <rPh sb="7" eb="8">
      <t>トウ</t>
    </rPh>
    <rPh sb="9" eb="10">
      <t>タイ</t>
    </rPh>
    <rPh sb="12" eb="14">
      <t>シエン</t>
    </rPh>
    <phoneticPr fontId="5"/>
  </si>
  <si>
    <t>消費者庁</t>
    <phoneticPr fontId="5"/>
  </si>
  <si>
    <t xml:space="preserve">適格消費者団体等に対する支援事業は、適格消費者団体等が差止請求業務等の業務を円滑に実施できるよう支援するため実態調査を行うとともに、団体間の情報共有や連携を促すための取組を行うものである。一方、消費者団体訴訟制度の周知・広報は、パンフレットの配布等の消費者にアプローチする方法で、消費者団体訴訟制度の認知度の向上を図るものである。
適格消費者団体等に対する支援と消費者団体訴訟制度の周知・広報では、上記のように事業の内容が異なっており、また双方が消費者被害の未然防止・被害回復を図るために不可欠であるため、これら２事業は適切に役割分担されているといえる。
</t>
    <rPh sb="0" eb="8">
      <t>テキカクショウヒシャダンタイトウ</t>
    </rPh>
    <rPh sb="9" eb="10">
      <t>タイ</t>
    </rPh>
    <rPh sb="12" eb="14">
      <t>シエン</t>
    </rPh>
    <rPh sb="14" eb="16">
      <t>ジギョウ</t>
    </rPh>
    <rPh sb="18" eb="23">
      <t>テキカクショウヒシャ</t>
    </rPh>
    <rPh sb="23" eb="26">
      <t>ダンタイトウ</t>
    </rPh>
    <rPh sb="27" eb="31">
      <t>サシトメセイキュウ</t>
    </rPh>
    <rPh sb="31" eb="34">
      <t>ギョウムトウ</t>
    </rPh>
    <rPh sb="35" eb="37">
      <t>ギョウム</t>
    </rPh>
    <rPh sb="38" eb="40">
      <t>エンカツ</t>
    </rPh>
    <rPh sb="41" eb="43">
      <t>ジッシ</t>
    </rPh>
    <rPh sb="48" eb="50">
      <t>シエン</t>
    </rPh>
    <rPh sb="54" eb="58">
      <t>ジッタイチョウサ</t>
    </rPh>
    <rPh sb="59" eb="60">
      <t>オコナ</t>
    </rPh>
    <rPh sb="66" eb="69">
      <t>ダンタイカン</t>
    </rPh>
    <rPh sb="70" eb="74">
      <t>ジョウホウキョウユウ</t>
    </rPh>
    <rPh sb="75" eb="77">
      <t>レンケイ</t>
    </rPh>
    <rPh sb="78" eb="79">
      <t>ウナガ</t>
    </rPh>
    <rPh sb="83" eb="85">
      <t>トリクミ</t>
    </rPh>
    <rPh sb="86" eb="87">
      <t>オコナ</t>
    </rPh>
    <rPh sb="94" eb="96">
      <t>イッポウ</t>
    </rPh>
    <rPh sb="97" eb="102">
      <t>ショウヒシャダンタイ</t>
    </rPh>
    <rPh sb="102" eb="106">
      <t>ソショウセイド</t>
    </rPh>
    <rPh sb="107" eb="109">
      <t>シュウチ</t>
    </rPh>
    <rPh sb="110" eb="112">
      <t>コウホウ</t>
    </rPh>
    <rPh sb="121" eb="124">
      <t>ハイフトウ</t>
    </rPh>
    <rPh sb="125" eb="128">
      <t>ショウヒシャ</t>
    </rPh>
    <rPh sb="136" eb="138">
      <t>ホウホウ</t>
    </rPh>
    <rPh sb="140" eb="145">
      <t>ショウヒシャダンタイ</t>
    </rPh>
    <rPh sb="145" eb="149">
      <t>ソショウセイド</t>
    </rPh>
    <rPh sb="150" eb="153">
      <t>ニンチド</t>
    </rPh>
    <rPh sb="154" eb="156">
      <t>コウジョウ</t>
    </rPh>
    <rPh sb="157" eb="158">
      <t>ハカ</t>
    </rPh>
    <rPh sb="178" eb="180">
      <t>シエン</t>
    </rPh>
    <rPh sb="181" eb="186">
      <t>ショウヒシャダンタイ</t>
    </rPh>
    <rPh sb="186" eb="190">
      <t>ソショウセイド</t>
    </rPh>
    <rPh sb="199" eb="201">
      <t>ジョウキ</t>
    </rPh>
    <rPh sb="205" eb="207">
      <t>ジギョウ</t>
    </rPh>
    <rPh sb="208" eb="210">
      <t>ナイヨウ</t>
    </rPh>
    <rPh sb="211" eb="212">
      <t>コト</t>
    </rPh>
    <rPh sb="220" eb="222">
      <t>ソウホウ</t>
    </rPh>
    <rPh sb="223" eb="226">
      <t>ショウヒシャ</t>
    </rPh>
    <rPh sb="226" eb="228">
      <t>ヒガイ</t>
    </rPh>
    <rPh sb="229" eb="233">
      <t>ミゼンボウシ</t>
    </rPh>
    <rPh sb="234" eb="238">
      <t>ヒガイカイフク</t>
    </rPh>
    <rPh sb="239" eb="240">
      <t>ハカ</t>
    </rPh>
    <rPh sb="244" eb="247">
      <t>フカケツ</t>
    </rPh>
    <rPh sb="257" eb="259">
      <t>ジギョウ</t>
    </rPh>
    <rPh sb="260" eb="262">
      <t>テキセツ</t>
    </rPh>
    <rPh sb="263" eb="267">
      <t>ヤクワリブンタン</t>
    </rPh>
    <phoneticPr fontId="5"/>
  </si>
  <si>
    <t>課長　黒木　理恵</t>
    <rPh sb="0" eb="1">
      <t>カ</t>
    </rPh>
    <rPh sb="1" eb="2">
      <t>チョウ</t>
    </rPh>
    <rPh sb="3" eb="5">
      <t>クロキ</t>
    </rPh>
    <rPh sb="6" eb="8">
      <t>リエ</t>
    </rPh>
    <phoneticPr fontId="5"/>
  </si>
  <si>
    <t>平成28年10月から新たに導入された被害回復制度の運用が始まり出したことを踏まえ、制度の実効性をより向上させるため増加している。</t>
    <rPh sb="25" eb="27">
      <t>ウンヨウ</t>
    </rPh>
    <rPh sb="28" eb="29">
      <t>ハジ</t>
    </rPh>
    <rPh sb="31" eb="32">
      <t>ダ</t>
    </rPh>
    <rPh sb="37" eb="38">
      <t>フ</t>
    </rPh>
    <rPh sb="41" eb="43">
      <t>セイド</t>
    </rPh>
    <rPh sb="44" eb="47">
      <t>ジッコウセイ</t>
    </rPh>
    <rPh sb="50" eb="52">
      <t>コウジョウ</t>
    </rPh>
    <rPh sb="57" eb="59">
      <t>ゾウカ</t>
    </rPh>
    <phoneticPr fontId="5"/>
  </si>
  <si>
    <t>〇アウトカムの成果指標として掲げられている「認知度」の概念の明確化が不十分であり、計測方法と共に、内容を精査していく必要がある。また、認知度の向上により消費者の行動がどのように変わるのか、という点を検討・研究した上で、新たなアウトカムの設定も検討すべきではないか。 
〇認知度の向上に向けては、周知・広報の内容を、本制度の概要や団体自体とするのではなく、一般消費者にとって自らの利害との関わりを実感できるような、本制度の活用によって消費者被害の未然防止や被害回復が図られた実例、実際の差止事例や被害回復例とするなど、重点をシフトすべきではないか。
〇周知・広報の手段として、PR動画とパンフレットが挙げられているが、SNSの活用等、その他の手段についても検討が必要ではないか。</t>
    <rPh sb="7" eb="9">
      <t>セイカ</t>
    </rPh>
    <rPh sb="9" eb="11">
      <t>シヒョウ</t>
    </rPh>
    <rPh sb="46" eb="47">
      <t>トモ</t>
    </rPh>
    <rPh sb="49" eb="51">
      <t>ナイヨウ</t>
    </rPh>
    <rPh sb="52" eb="54">
      <t>セイサ</t>
    </rPh>
    <rPh sb="106" eb="107">
      <t>ウエ</t>
    </rPh>
    <rPh sb="121" eb="123">
      <t>ケントウ</t>
    </rPh>
    <rPh sb="136" eb="139">
      <t>ニンチド</t>
    </rPh>
    <rPh sb="140" eb="142">
      <t>コウジョウ</t>
    </rPh>
    <rPh sb="143" eb="144">
      <t>ム</t>
    </rPh>
    <rPh sb="158" eb="159">
      <t>ホン</t>
    </rPh>
    <rPh sb="162" eb="164">
      <t>ガイヨウ</t>
    </rPh>
    <phoneticPr fontId="5"/>
  </si>
  <si>
    <t>外部有識者の所見を踏まえ、新たな成果目標及び適切な指標(アウトカム及びアウトプット等）の設定について検討すべき。また、これまでの執行実績や成果実績を踏まえ、周知・広報を行う対象者を明確化するなど、一般消費者に向けた情報発信の在り方を含め、効果的な事業の実施並びに成果の創出に向けて、内容・規模の検討を図ること。</t>
    <rPh sb="112" eb="113">
      <t>ア</t>
    </rPh>
    <rPh sb="114" eb="115">
      <t>カタ</t>
    </rPh>
    <phoneticPr fontId="5"/>
  </si>
  <si>
    <t>消費者等がその法律、制度等の名称を知っていることをもって「認知度」と判断する「認知度」の測り方とならないように各法律、制度等の事情に応じて、数値の根拠としている調査における質問内容を工夫しており、御指摘を踏まえ引き続き成果目標及び指標について検討していく。
また、今年度はSNSを活用して個別事例の周知等を実施している。情報発信の在り方についても個別事例の蓄積を踏まえ適切に検討していく。</t>
    <rPh sb="98" eb="101">
      <t>ゴシテキ</t>
    </rPh>
    <rPh sb="102" eb="103">
      <t>フ</t>
    </rPh>
    <rPh sb="105" eb="106">
      <t>ヒ</t>
    </rPh>
    <rPh sb="107" eb="108">
      <t>ツヅ</t>
    </rPh>
    <rPh sb="109" eb="111">
      <t>セイカ</t>
    </rPh>
    <rPh sb="111" eb="113">
      <t>モクヒョウ</t>
    </rPh>
    <rPh sb="113" eb="114">
      <t>オヨ</t>
    </rPh>
    <rPh sb="115" eb="117">
      <t>シヒョウ</t>
    </rPh>
    <rPh sb="121" eb="123">
      <t>ケントウ</t>
    </rPh>
    <rPh sb="132" eb="135">
      <t>コンネンド</t>
    </rPh>
    <rPh sb="140" eb="142">
      <t>カツヨウ</t>
    </rPh>
    <rPh sb="144" eb="148">
      <t>コベツジレイ</t>
    </rPh>
    <rPh sb="149" eb="151">
      <t>シュウチ</t>
    </rPh>
    <rPh sb="151" eb="152">
      <t>トウ</t>
    </rPh>
    <rPh sb="153" eb="155">
      <t>ジッシ</t>
    </rPh>
    <rPh sb="160" eb="164">
      <t>ジョウホウハッシン</t>
    </rPh>
    <rPh sb="165" eb="166">
      <t>ア</t>
    </rPh>
    <rPh sb="167" eb="168">
      <t>カタ</t>
    </rPh>
    <rPh sb="173" eb="177">
      <t>コベツジレイ</t>
    </rPh>
    <rPh sb="178" eb="180">
      <t>チクセキ</t>
    </rPh>
    <rPh sb="181" eb="182">
      <t>フ</t>
    </rPh>
    <rPh sb="184" eb="186">
      <t>テキセツ</t>
    </rPh>
    <rPh sb="187" eb="18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</si>
</sst>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19</xdr:col>
      <xdr:colOff>59015</xdr:colOff>
      <xdr:row>744</xdr:row>
      <xdr:rowOff>169919</xdr:rowOff>
    </xdr:to>
    <xdr:sp macro="" textlink="">
      <xdr:nvSpPr>
        <xdr:cNvPr id="4" name="テキスト ボックス 3"/>
        <xdr:cNvSpPr txBox="1"/>
      </xdr:nvSpPr>
      <xdr:spPr>
        <a:xfrm>
          <a:off x="1647568" y="79314932"/>
          <a:ext cx="2324420" cy="86498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消費者庁</a:t>
          </a:r>
          <a:endParaRPr kumimoji="1" lang="en-US" altLang="ja-JP" sz="2000"/>
        </a:p>
        <a:p>
          <a:pPr algn="ctr"/>
          <a:r>
            <a:rPr kumimoji="1" lang="ja-JP" altLang="en-US" sz="2000"/>
            <a:t>６．７百万円</a:t>
          </a:r>
        </a:p>
      </xdr:txBody>
    </xdr:sp>
    <xdr:clientData/>
  </xdr:twoCellAnchor>
  <xdr:twoCellAnchor>
    <xdr:from>
      <xdr:col>18</xdr:col>
      <xdr:colOff>134469</xdr:colOff>
      <xdr:row>745</xdr:row>
      <xdr:rowOff>257735</xdr:rowOff>
    </xdr:from>
    <xdr:to>
      <xdr:col>30</xdr:col>
      <xdr:colOff>156882</xdr:colOff>
      <xdr:row>750</xdr:row>
      <xdr:rowOff>33618</xdr:rowOff>
    </xdr:to>
    <xdr:sp macro="" textlink="">
      <xdr:nvSpPr>
        <xdr:cNvPr id="5" name="テキスト ボックス 4"/>
        <xdr:cNvSpPr txBox="1"/>
      </xdr:nvSpPr>
      <xdr:spPr>
        <a:xfrm>
          <a:off x="3765175" y="42503911"/>
          <a:ext cx="2442883" cy="151279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㈱キョウエイアドインターナショナル</a:t>
          </a:r>
          <a:endParaRPr kumimoji="1" lang="en-US" altLang="ja-JP" sz="2000"/>
        </a:p>
        <a:p>
          <a:pPr algn="ctr"/>
          <a:r>
            <a:rPr kumimoji="1" lang="ja-JP" altLang="en-US" sz="2000"/>
            <a:t>５．６百万円</a:t>
          </a:r>
        </a:p>
      </xdr:txBody>
    </xdr:sp>
    <xdr:clientData/>
  </xdr:twoCellAnchor>
  <xdr:twoCellAnchor>
    <xdr:from>
      <xdr:col>18</xdr:col>
      <xdr:colOff>102519</xdr:colOff>
      <xdr:row>753</xdr:row>
      <xdr:rowOff>341628</xdr:rowOff>
    </xdr:from>
    <xdr:to>
      <xdr:col>30</xdr:col>
      <xdr:colOff>134470</xdr:colOff>
      <xdr:row>756</xdr:row>
      <xdr:rowOff>164165</xdr:rowOff>
    </xdr:to>
    <xdr:sp macro="" textlink="">
      <xdr:nvSpPr>
        <xdr:cNvPr id="7" name="テキスト ボックス 6"/>
        <xdr:cNvSpPr txBox="1"/>
      </xdr:nvSpPr>
      <xdr:spPr>
        <a:xfrm>
          <a:off x="3733225" y="45366863"/>
          <a:ext cx="2452421" cy="86468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アライ印刷㈱</a:t>
          </a:r>
          <a:endParaRPr kumimoji="1" lang="en-US" altLang="ja-JP" sz="2000"/>
        </a:p>
        <a:p>
          <a:pPr algn="ctr"/>
          <a:r>
            <a:rPr kumimoji="1" lang="ja-JP" altLang="en-US" sz="2000"/>
            <a:t>０．４百万円</a:t>
          </a:r>
        </a:p>
      </xdr:txBody>
    </xdr:sp>
    <xdr:clientData/>
  </xdr:twoCellAnchor>
  <xdr:twoCellAnchor>
    <xdr:from>
      <xdr:col>12</xdr:col>
      <xdr:colOff>190500</xdr:colOff>
      <xdr:row>744</xdr:row>
      <xdr:rowOff>212913</xdr:rowOff>
    </xdr:from>
    <xdr:to>
      <xdr:col>13</xdr:col>
      <xdr:colOff>11206</xdr:colOff>
      <xdr:row>755</xdr:row>
      <xdr:rowOff>145676</xdr:rowOff>
    </xdr:to>
    <xdr:cxnSp macro="">
      <xdr:nvCxnSpPr>
        <xdr:cNvPr id="8" name="直線コネクタ 7"/>
        <xdr:cNvCxnSpPr/>
      </xdr:nvCxnSpPr>
      <xdr:spPr>
        <a:xfrm>
          <a:off x="2610971" y="41461766"/>
          <a:ext cx="22411" cy="37539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191105</xdr:colOff>
      <xdr:row>752</xdr:row>
      <xdr:rowOff>123264</xdr:rowOff>
    </xdr:from>
    <xdr:to>
      <xdr:col>18</xdr:col>
      <xdr:colOff>33618</xdr:colOff>
      <xdr:row>752</xdr:row>
      <xdr:rowOff>134773</xdr:rowOff>
    </xdr:to>
    <xdr:cxnSp macro="">
      <xdr:nvCxnSpPr>
        <xdr:cNvPr id="10" name="直線矢印コネクタ 9"/>
        <xdr:cNvCxnSpPr/>
      </xdr:nvCxnSpPr>
      <xdr:spPr>
        <a:xfrm flipV="1">
          <a:off x="2611576" y="44151176"/>
          <a:ext cx="1052748" cy="1150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179293</xdr:colOff>
      <xdr:row>747</xdr:row>
      <xdr:rowOff>89649</xdr:rowOff>
    </xdr:from>
    <xdr:to>
      <xdr:col>18</xdr:col>
      <xdr:colOff>75416</xdr:colOff>
      <xdr:row>747</xdr:row>
      <xdr:rowOff>89649</xdr:rowOff>
    </xdr:to>
    <xdr:cxnSp macro="">
      <xdr:nvCxnSpPr>
        <xdr:cNvPr id="12" name="直線矢印コネクタ 11"/>
        <xdr:cNvCxnSpPr/>
      </xdr:nvCxnSpPr>
      <xdr:spPr>
        <a:xfrm flipV="1">
          <a:off x="2599764" y="81119384"/>
          <a:ext cx="1106358"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100853</xdr:colOff>
      <xdr:row>751</xdr:row>
      <xdr:rowOff>67235</xdr:rowOff>
    </xdr:from>
    <xdr:to>
      <xdr:col>30</xdr:col>
      <xdr:colOff>145676</xdr:colOff>
      <xdr:row>753</xdr:row>
      <xdr:rowOff>237154</xdr:rowOff>
    </xdr:to>
    <xdr:sp macro="" textlink="">
      <xdr:nvSpPr>
        <xdr:cNvPr id="17" name="テキスト ボックス 16"/>
        <xdr:cNvSpPr txBox="1"/>
      </xdr:nvSpPr>
      <xdr:spPr>
        <a:xfrm>
          <a:off x="3731559" y="44397706"/>
          <a:ext cx="2465293" cy="86468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朝日梱包㈱</a:t>
          </a:r>
          <a:endParaRPr kumimoji="1" lang="en-US" altLang="ja-JP" sz="2000"/>
        </a:p>
        <a:p>
          <a:pPr algn="ctr"/>
          <a:r>
            <a:rPr kumimoji="1" lang="ja-JP" altLang="en-US" sz="2000"/>
            <a:t>０．７百万円</a:t>
          </a:r>
        </a:p>
      </xdr:txBody>
    </xdr:sp>
    <xdr:clientData/>
  </xdr:twoCellAnchor>
  <xdr:twoCellAnchor>
    <xdr:from>
      <xdr:col>12</xdr:col>
      <xdr:colOff>190500</xdr:colOff>
      <xdr:row>755</xdr:row>
      <xdr:rowOff>134472</xdr:rowOff>
    </xdr:from>
    <xdr:to>
      <xdr:col>18</xdr:col>
      <xdr:colOff>30593</xdr:colOff>
      <xdr:row>755</xdr:row>
      <xdr:rowOff>145676</xdr:rowOff>
    </xdr:to>
    <xdr:cxnSp macro="">
      <xdr:nvCxnSpPr>
        <xdr:cNvPr id="20" name="直線矢印コネクタ 19"/>
        <xdr:cNvCxnSpPr/>
      </xdr:nvCxnSpPr>
      <xdr:spPr>
        <a:xfrm flipV="1">
          <a:off x="2610971" y="45204531"/>
          <a:ext cx="1050328" cy="1120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750</xdr:row>
      <xdr:rowOff>78441</xdr:rowOff>
    </xdr:from>
    <xdr:to>
      <xdr:col>31</xdr:col>
      <xdr:colOff>115017</xdr:colOff>
      <xdr:row>751</xdr:row>
      <xdr:rowOff>59873</xdr:rowOff>
    </xdr:to>
    <xdr:sp macro="" textlink="">
      <xdr:nvSpPr>
        <xdr:cNvPr id="21" name="テキスト ボックス 20"/>
        <xdr:cNvSpPr txBox="1"/>
      </xdr:nvSpPr>
      <xdr:spPr>
        <a:xfrm>
          <a:off x="3630706" y="43411588"/>
          <a:ext cx="2737193" cy="328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Ｂ</a:t>
          </a: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17</xdr:col>
      <xdr:colOff>168089</xdr:colOff>
      <xdr:row>744</xdr:row>
      <xdr:rowOff>280146</xdr:rowOff>
    </xdr:from>
    <xdr:to>
      <xdr:col>31</xdr:col>
      <xdr:colOff>81400</xdr:colOff>
      <xdr:row>745</xdr:row>
      <xdr:rowOff>261578</xdr:rowOff>
    </xdr:to>
    <xdr:sp macro="" textlink="">
      <xdr:nvSpPr>
        <xdr:cNvPr id="22" name="テキスト ボックス 21"/>
        <xdr:cNvSpPr txBox="1"/>
      </xdr:nvSpPr>
      <xdr:spPr>
        <a:xfrm>
          <a:off x="3597089" y="42178940"/>
          <a:ext cx="2737193" cy="328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Ａ</a:t>
          </a:r>
          <a:r>
            <a:rPr kumimoji="1" lang="en-US" altLang="ja-JP" sz="1400"/>
            <a:t>【</a:t>
          </a:r>
          <a:r>
            <a:rPr kumimoji="1" lang="ja-JP" altLang="en-US" sz="1400"/>
            <a:t>一般競争入札（最低価格）</a:t>
          </a:r>
          <a:r>
            <a:rPr kumimoji="1" lang="en-US" altLang="ja-JP" sz="1400"/>
            <a:t>】</a:t>
          </a:r>
          <a:endParaRPr kumimoji="1" lang="ja-JP" altLang="en-US" sz="1400"/>
        </a:p>
      </xdr:txBody>
    </xdr:sp>
    <xdr:clientData/>
  </xdr:twoCellAnchor>
  <xdr:twoCellAnchor>
    <xdr:from>
      <xdr:col>30</xdr:col>
      <xdr:colOff>190500</xdr:colOff>
      <xdr:row>746</xdr:row>
      <xdr:rowOff>313765</xdr:rowOff>
    </xdr:from>
    <xdr:to>
      <xdr:col>46</xdr:col>
      <xdr:colOff>49791</xdr:colOff>
      <xdr:row>748</xdr:row>
      <xdr:rowOff>317582</xdr:rowOff>
    </xdr:to>
    <xdr:sp macro="" textlink="">
      <xdr:nvSpPr>
        <xdr:cNvPr id="27" name="テキスト ボックス 26"/>
        <xdr:cNvSpPr txBox="1"/>
      </xdr:nvSpPr>
      <xdr:spPr>
        <a:xfrm>
          <a:off x="6241676" y="42907324"/>
          <a:ext cx="3086586" cy="698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消費者団体訴訟制度等の広報業務</a:t>
          </a:r>
          <a:r>
            <a:rPr kumimoji="1" lang="en-US" altLang="ja-JP" sz="1400"/>
            <a:t>〕</a:t>
          </a:r>
        </a:p>
      </xdr:txBody>
    </xdr:sp>
    <xdr:clientData/>
  </xdr:twoCellAnchor>
  <xdr:twoCellAnchor>
    <xdr:from>
      <xdr:col>31</xdr:col>
      <xdr:colOff>0</xdr:colOff>
      <xdr:row>751</xdr:row>
      <xdr:rowOff>190501</xdr:rowOff>
    </xdr:from>
    <xdr:to>
      <xdr:col>46</xdr:col>
      <xdr:colOff>60997</xdr:colOff>
      <xdr:row>753</xdr:row>
      <xdr:rowOff>194317</xdr:rowOff>
    </xdr:to>
    <xdr:sp macro="" textlink="">
      <xdr:nvSpPr>
        <xdr:cNvPr id="28" name="テキスト ボックス 27"/>
        <xdr:cNvSpPr txBox="1"/>
      </xdr:nvSpPr>
      <xdr:spPr>
        <a:xfrm>
          <a:off x="6252882" y="44520972"/>
          <a:ext cx="3086586" cy="69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消費者団体訴訟制度パンフレットの梱包・発送業務</a:t>
          </a:r>
          <a:r>
            <a:rPr kumimoji="1" lang="en-US" altLang="ja-JP" sz="1400"/>
            <a:t>〕</a:t>
          </a:r>
        </a:p>
      </xdr:txBody>
    </xdr:sp>
    <xdr:clientData/>
  </xdr:twoCellAnchor>
  <xdr:twoCellAnchor>
    <xdr:from>
      <xdr:col>30</xdr:col>
      <xdr:colOff>168088</xdr:colOff>
      <xdr:row>754</xdr:row>
      <xdr:rowOff>100853</xdr:rowOff>
    </xdr:from>
    <xdr:to>
      <xdr:col>46</xdr:col>
      <xdr:colOff>27379</xdr:colOff>
      <xdr:row>756</xdr:row>
      <xdr:rowOff>104669</xdr:rowOff>
    </xdr:to>
    <xdr:sp macro="" textlink="">
      <xdr:nvSpPr>
        <xdr:cNvPr id="30" name="テキスト ボックス 29"/>
        <xdr:cNvSpPr txBox="1"/>
      </xdr:nvSpPr>
      <xdr:spPr>
        <a:xfrm>
          <a:off x="6219264" y="45473471"/>
          <a:ext cx="3086586" cy="69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［消費者団体訴訟制度パンフレットの一部修正・印刷業務</a:t>
          </a:r>
          <a:r>
            <a:rPr kumimoji="1" lang="en-US" altLang="ja-JP"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346</v>
      </c>
      <c r="AP2" s="218"/>
      <c r="AQ2" s="218"/>
      <c r="AR2" s="78" t="str">
        <f>IF(OR(AO2="　", AO2=""), "", "-")</f>
        <v/>
      </c>
      <c r="AS2" s="219">
        <v>8</v>
      </c>
      <c r="AT2" s="219"/>
      <c r="AU2" s="219"/>
      <c r="AV2" s="51" t="str">
        <f>IF(AW2="", "", "-")</f>
        <v/>
      </c>
      <c r="AW2" s="402"/>
      <c r="AX2" s="402"/>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630</v>
      </c>
      <c r="AK3" s="527"/>
      <c r="AL3" s="527"/>
      <c r="AM3" s="527"/>
      <c r="AN3" s="527"/>
      <c r="AO3" s="527"/>
      <c r="AP3" s="527"/>
      <c r="AQ3" s="527"/>
      <c r="AR3" s="527"/>
      <c r="AS3" s="527"/>
      <c r="AT3" s="527"/>
      <c r="AU3" s="527"/>
      <c r="AV3" s="527"/>
      <c r="AW3" s="527"/>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522</v>
      </c>
      <c r="H5" s="561"/>
      <c r="I5" s="561"/>
      <c r="J5" s="561"/>
      <c r="K5" s="561"/>
      <c r="L5" s="561"/>
      <c r="M5" s="562" t="s">
        <v>66</v>
      </c>
      <c r="N5" s="563"/>
      <c r="O5" s="563"/>
      <c r="P5" s="563"/>
      <c r="Q5" s="563"/>
      <c r="R5" s="564"/>
      <c r="S5" s="565" t="s">
        <v>70</v>
      </c>
      <c r="T5" s="561"/>
      <c r="U5" s="561"/>
      <c r="V5" s="561"/>
      <c r="W5" s="561"/>
      <c r="X5" s="566"/>
      <c r="Y5" s="718" t="s">
        <v>3</v>
      </c>
      <c r="Z5" s="719"/>
      <c r="AA5" s="719"/>
      <c r="AB5" s="719"/>
      <c r="AC5" s="719"/>
      <c r="AD5" s="720"/>
      <c r="AE5" s="721" t="s">
        <v>566</v>
      </c>
      <c r="AF5" s="721"/>
      <c r="AG5" s="721"/>
      <c r="AH5" s="721"/>
      <c r="AI5" s="721"/>
      <c r="AJ5" s="721"/>
      <c r="AK5" s="721"/>
      <c r="AL5" s="721"/>
      <c r="AM5" s="721"/>
      <c r="AN5" s="721"/>
      <c r="AO5" s="721"/>
      <c r="AP5" s="722"/>
      <c r="AQ5" s="723" t="s">
        <v>651</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57.7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400" t="s">
        <v>395</v>
      </c>
      <c r="Z7" s="301"/>
      <c r="AA7" s="301"/>
      <c r="AB7" s="301"/>
      <c r="AC7" s="301"/>
      <c r="AD7" s="401"/>
      <c r="AE7" s="388" t="s">
        <v>632</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0" t="s">
        <v>259</v>
      </c>
      <c r="B8" s="831"/>
      <c r="C8" s="831"/>
      <c r="D8" s="831"/>
      <c r="E8" s="831"/>
      <c r="F8" s="832"/>
      <c r="G8" s="226" t="str">
        <f>入力規則等!A27</f>
        <v>-</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41"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2"/>
    </row>
    <row r="9" spans="1:50" ht="58.5" customHeight="1" x14ac:dyDescent="0.15">
      <c r="A9" s="150" t="s">
        <v>23</v>
      </c>
      <c r="B9" s="151"/>
      <c r="C9" s="151"/>
      <c r="D9" s="151"/>
      <c r="E9" s="151"/>
      <c r="F9" s="151"/>
      <c r="G9" s="574" t="s">
        <v>624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3" t="s">
        <v>30</v>
      </c>
      <c r="B10" s="744"/>
      <c r="C10" s="744"/>
      <c r="D10" s="744"/>
      <c r="E10" s="744"/>
      <c r="F10" s="744"/>
      <c r="G10" s="676" t="s">
        <v>633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4" t="s">
        <v>24</v>
      </c>
      <c r="B12" s="145"/>
      <c r="C12" s="145"/>
      <c r="D12" s="145"/>
      <c r="E12" s="145"/>
      <c r="F12" s="146"/>
      <c r="G12" s="682"/>
      <c r="H12" s="683"/>
      <c r="I12" s="683"/>
      <c r="J12" s="683"/>
      <c r="K12" s="683"/>
      <c r="L12" s="683"/>
      <c r="M12" s="683"/>
      <c r="N12" s="683"/>
      <c r="O12" s="683"/>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45"/>
    </row>
    <row r="13" spans="1:50" ht="21" customHeight="1" x14ac:dyDescent="0.15">
      <c r="A13" s="147"/>
      <c r="B13" s="148"/>
      <c r="C13" s="148"/>
      <c r="D13" s="148"/>
      <c r="E13" s="148"/>
      <c r="F13" s="149"/>
      <c r="G13" s="746" t="s">
        <v>6</v>
      </c>
      <c r="H13" s="747"/>
      <c r="I13" s="639" t="s">
        <v>7</v>
      </c>
      <c r="J13" s="640"/>
      <c r="K13" s="640"/>
      <c r="L13" s="640"/>
      <c r="M13" s="640"/>
      <c r="N13" s="640"/>
      <c r="O13" s="641"/>
      <c r="P13" s="117">
        <v>17</v>
      </c>
      <c r="Q13" s="118"/>
      <c r="R13" s="118"/>
      <c r="S13" s="118"/>
      <c r="T13" s="118"/>
      <c r="U13" s="118"/>
      <c r="V13" s="119"/>
      <c r="W13" s="117">
        <v>14.2</v>
      </c>
      <c r="X13" s="118"/>
      <c r="Y13" s="118"/>
      <c r="Z13" s="118"/>
      <c r="AA13" s="118"/>
      <c r="AB13" s="118"/>
      <c r="AC13" s="119"/>
      <c r="AD13" s="117">
        <v>11.3</v>
      </c>
      <c r="AE13" s="118"/>
      <c r="AF13" s="118"/>
      <c r="AG13" s="118"/>
      <c r="AH13" s="118"/>
      <c r="AI13" s="118"/>
      <c r="AJ13" s="119"/>
      <c r="AK13" s="117">
        <v>6.6</v>
      </c>
      <c r="AL13" s="118"/>
      <c r="AM13" s="118"/>
      <c r="AN13" s="118"/>
      <c r="AO13" s="118"/>
      <c r="AP13" s="118"/>
      <c r="AQ13" s="119"/>
      <c r="AR13" s="114">
        <v>8.8000000000000007</v>
      </c>
      <c r="AS13" s="115"/>
      <c r="AT13" s="115"/>
      <c r="AU13" s="115"/>
      <c r="AV13" s="115"/>
      <c r="AW13" s="115"/>
      <c r="AX13" s="399"/>
    </row>
    <row r="14" spans="1:50" ht="21" customHeight="1" x14ac:dyDescent="0.15">
      <c r="A14" s="147"/>
      <c r="B14" s="148"/>
      <c r="C14" s="148"/>
      <c r="D14" s="148"/>
      <c r="E14" s="148"/>
      <c r="F14" s="149"/>
      <c r="G14" s="748"/>
      <c r="H14" s="749"/>
      <c r="I14" s="577" t="s">
        <v>8</v>
      </c>
      <c r="J14" s="630"/>
      <c r="K14" s="630"/>
      <c r="L14" s="630"/>
      <c r="M14" s="630"/>
      <c r="N14" s="630"/>
      <c r="O14" s="631"/>
      <c r="P14" s="117">
        <v>0</v>
      </c>
      <c r="Q14" s="118"/>
      <c r="R14" s="118"/>
      <c r="S14" s="118"/>
      <c r="T14" s="118"/>
      <c r="U14" s="118"/>
      <c r="V14" s="119"/>
      <c r="W14" s="117">
        <v>0</v>
      </c>
      <c r="X14" s="118"/>
      <c r="Y14" s="118"/>
      <c r="Z14" s="118"/>
      <c r="AA14" s="118"/>
      <c r="AB14" s="118"/>
      <c r="AC14" s="119"/>
      <c r="AD14" s="117">
        <v>0</v>
      </c>
      <c r="AE14" s="118"/>
      <c r="AF14" s="118"/>
      <c r="AG14" s="118"/>
      <c r="AH14" s="118"/>
      <c r="AI14" s="118"/>
      <c r="AJ14" s="119"/>
      <c r="AK14" s="117">
        <v>0</v>
      </c>
      <c r="AL14" s="118"/>
      <c r="AM14" s="118"/>
      <c r="AN14" s="118"/>
      <c r="AO14" s="118"/>
      <c r="AP14" s="118"/>
      <c r="AQ14" s="119"/>
      <c r="AR14" s="666"/>
      <c r="AS14" s="666"/>
      <c r="AT14" s="666"/>
      <c r="AU14" s="666"/>
      <c r="AV14" s="666"/>
      <c r="AW14" s="666"/>
      <c r="AX14" s="667"/>
    </row>
    <row r="15" spans="1:50" ht="21" customHeight="1" x14ac:dyDescent="0.15">
      <c r="A15" s="147"/>
      <c r="B15" s="148"/>
      <c r="C15" s="148"/>
      <c r="D15" s="148"/>
      <c r="E15" s="148"/>
      <c r="F15" s="149"/>
      <c r="G15" s="748"/>
      <c r="H15" s="749"/>
      <c r="I15" s="577" t="s">
        <v>51</v>
      </c>
      <c r="J15" s="578"/>
      <c r="K15" s="578"/>
      <c r="L15" s="578"/>
      <c r="M15" s="578"/>
      <c r="N15" s="578"/>
      <c r="O15" s="579"/>
      <c r="P15" s="117" t="s">
        <v>615</v>
      </c>
      <c r="Q15" s="118"/>
      <c r="R15" s="118"/>
      <c r="S15" s="118"/>
      <c r="T15" s="118"/>
      <c r="U15" s="118"/>
      <c r="V15" s="119"/>
      <c r="W15" s="117" t="s">
        <v>615</v>
      </c>
      <c r="X15" s="118"/>
      <c r="Y15" s="118"/>
      <c r="Z15" s="118"/>
      <c r="AA15" s="118"/>
      <c r="AB15" s="118"/>
      <c r="AC15" s="119"/>
      <c r="AD15" s="117" t="s">
        <v>615</v>
      </c>
      <c r="AE15" s="118"/>
      <c r="AF15" s="118"/>
      <c r="AG15" s="118"/>
      <c r="AH15" s="118"/>
      <c r="AI15" s="118"/>
      <c r="AJ15" s="119"/>
      <c r="AK15" s="117" t="s">
        <v>615</v>
      </c>
      <c r="AL15" s="118"/>
      <c r="AM15" s="118"/>
      <c r="AN15" s="118"/>
      <c r="AO15" s="118"/>
      <c r="AP15" s="118"/>
      <c r="AQ15" s="119"/>
      <c r="AR15" s="117" t="s">
        <v>414</v>
      </c>
      <c r="AS15" s="118"/>
      <c r="AT15" s="118"/>
      <c r="AU15" s="118"/>
      <c r="AV15" s="118"/>
      <c r="AW15" s="118"/>
      <c r="AX15" s="119"/>
    </row>
    <row r="16" spans="1:50" ht="21" customHeight="1" x14ac:dyDescent="0.15">
      <c r="A16" s="147"/>
      <c r="B16" s="148"/>
      <c r="C16" s="148"/>
      <c r="D16" s="148"/>
      <c r="E16" s="148"/>
      <c r="F16" s="149"/>
      <c r="G16" s="748"/>
      <c r="H16" s="749"/>
      <c r="I16" s="577" t="s">
        <v>52</v>
      </c>
      <c r="J16" s="578"/>
      <c r="K16" s="578"/>
      <c r="L16" s="578"/>
      <c r="M16" s="578"/>
      <c r="N16" s="578"/>
      <c r="O16" s="579"/>
      <c r="P16" s="117" t="s">
        <v>615</v>
      </c>
      <c r="Q16" s="118"/>
      <c r="R16" s="118"/>
      <c r="S16" s="118"/>
      <c r="T16" s="118"/>
      <c r="U16" s="118"/>
      <c r="V16" s="119"/>
      <c r="W16" s="117" t="s">
        <v>615</v>
      </c>
      <c r="X16" s="118"/>
      <c r="Y16" s="118"/>
      <c r="Z16" s="118"/>
      <c r="AA16" s="118"/>
      <c r="AB16" s="118"/>
      <c r="AC16" s="119"/>
      <c r="AD16" s="117" t="s">
        <v>615</v>
      </c>
      <c r="AE16" s="118"/>
      <c r="AF16" s="118"/>
      <c r="AG16" s="118"/>
      <c r="AH16" s="118"/>
      <c r="AI16" s="118"/>
      <c r="AJ16" s="119"/>
      <c r="AK16" s="117" t="s">
        <v>615</v>
      </c>
      <c r="AL16" s="118"/>
      <c r="AM16" s="118"/>
      <c r="AN16" s="118"/>
      <c r="AO16" s="118"/>
      <c r="AP16" s="118"/>
      <c r="AQ16" s="119"/>
      <c r="AR16" s="679"/>
      <c r="AS16" s="680"/>
      <c r="AT16" s="680"/>
      <c r="AU16" s="680"/>
      <c r="AV16" s="680"/>
      <c r="AW16" s="680"/>
      <c r="AX16" s="681"/>
    </row>
    <row r="17" spans="1:50" ht="24.75" customHeight="1" x14ac:dyDescent="0.15">
      <c r="A17" s="147"/>
      <c r="B17" s="148"/>
      <c r="C17" s="148"/>
      <c r="D17" s="148"/>
      <c r="E17" s="148"/>
      <c r="F17" s="149"/>
      <c r="G17" s="748"/>
      <c r="H17" s="749"/>
      <c r="I17" s="577" t="s">
        <v>50</v>
      </c>
      <c r="J17" s="630"/>
      <c r="K17" s="630"/>
      <c r="L17" s="630"/>
      <c r="M17" s="630"/>
      <c r="N17" s="630"/>
      <c r="O17" s="631"/>
      <c r="P17" s="117" t="s">
        <v>615</v>
      </c>
      <c r="Q17" s="118"/>
      <c r="R17" s="118"/>
      <c r="S17" s="118"/>
      <c r="T17" s="118"/>
      <c r="U17" s="118"/>
      <c r="V17" s="119"/>
      <c r="W17" s="117" t="s">
        <v>615</v>
      </c>
      <c r="X17" s="118"/>
      <c r="Y17" s="118"/>
      <c r="Z17" s="118"/>
      <c r="AA17" s="118"/>
      <c r="AB17" s="118"/>
      <c r="AC17" s="119"/>
      <c r="AD17" s="117" t="s">
        <v>615</v>
      </c>
      <c r="AE17" s="118"/>
      <c r="AF17" s="118"/>
      <c r="AG17" s="118"/>
      <c r="AH17" s="118"/>
      <c r="AI17" s="118"/>
      <c r="AJ17" s="119"/>
      <c r="AK17" s="117" t="s">
        <v>615</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50"/>
      <c r="H18" s="751"/>
      <c r="I18" s="738" t="s">
        <v>20</v>
      </c>
      <c r="J18" s="739"/>
      <c r="K18" s="739"/>
      <c r="L18" s="739"/>
      <c r="M18" s="739"/>
      <c r="N18" s="739"/>
      <c r="O18" s="740"/>
      <c r="P18" s="123">
        <f>SUM(P13:V17)</f>
        <v>17</v>
      </c>
      <c r="Q18" s="124"/>
      <c r="R18" s="124"/>
      <c r="S18" s="124"/>
      <c r="T18" s="124"/>
      <c r="U18" s="124"/>
      <c r="V18" s="125"/>
      <c r="W18" s="123">
        <f>SUM(W13:AC17)</f>
        <v>14.2</v>
      </c>
      <c r="X18" s="124"/>
      <c r="Y18" s="124"/>
      <c r="Z18" s="124"/>
      <c r="AA18" s="124"/>
      <c r="AB18" s="124"/>
      <c r="AC18" s="125"/>
      <c r="AD18" s="123">
        <f>SUM(AD13:AJ17)</f>
        <v>11.3</v>
      </c>
      <c r="AE18" s="124"/>
      <c r="AF18" s="124"/>
      <c r="AG18" s="124"/>
      <c r="AH18" s="124"/>
      <c r="AI18" s="124"/>
      <c r="AJ18" s="125"/>
      <c r="AK18" s="123">
        <f>SUM(AK13:AQ17)</f>
        <v>6.6</v>
      </c>
      <c r="AL18" s="124"/>
      <c r="AM18" s="124"/>
      <c r="AN18" s="124"/>
      <c r="AO18" s="124"/>
      <c r="AP18" s="124"/>
      <c r="AQ18" s="125"/>
      <c r="AR18" s="123">
        <f>SUM(AR13:AX17)</f>
        <v>8.8000000000000007</v>
      </c>
      <c r="AS18" s="124"/>
      <c r="AT18" s="124"/>
      <c r="AU18" s="124"/>
      <c r="AV18" s="124"/>
      <c r="AW18" s="124"/>
      <c r="AX18" s="539"/>
    </row>
    <row r="19" spans="1:50" ht="24.75" customHeight="1" x14ac:dyDescent="0.15">
      <c r="A19" s="147"/>
      <c r="B19" s="148"/>
      <c r="C19" s="148"/>
      <c r="D19" s="148"/>
      <c r="E19" s="148"/>
      <c r="F19" s="149"/>
      <c r="G19" s="537" t="s">
        <v>9</v>
      </c>
      <c r="H19" s="538"/>
      <c r="I19" s="538"/>
      <c r="J19" s="538"/>
      <c r="K19" s="538"/>
      <c r="L19" s="538"/>
      <c r="M19" s="538"/>
      <c r="N19" s="538"/>
      <c r="O19" s="538"/>
      <c r="P19" s="117">
        <v>8.1</v>
      </c>
      <c r="Q19" s="118"/>
      <c r="R19" s="118"/>
      <c r="S19" s="118"/>
      <c r="T19" s="118"/>
      <c r="U19" s="118"/>
      <c r="V19" s="119"/>
      <c r="W19" s="117">
        <v>11.6</v>
      </c>
      <c r="X19" s="118"/>
      <c r="Y19" s="118"/>
      <c r="Z19" s="118"/>
      <c r="AA19" s="118"/>
      <c r="AB19" s="118"/>
      <c r="AC19" s="119"/>
      <c r="AD19" s="117">
        <v>6.7</v>
      </c>
      <c r="AE19" s="118"/>
      <c r="AF19" s="118"/>
      <c r="AG19" s="118"/>
      <c r="AH19" s="118"/>
      <c r="AI19" s="118"/>
      <c r="AJ19" s="119"/>
      <c r="AK19" s="488"/>
      <c r="AL19" s="488"/>
      <c r="AM19" s="488"/>
      <c r="AN19" s="488"/>
      <c r="AO19" s="488"/>
      <c r="AP19" s="488"/>
      <c r="AQ19" s="488"/>
      <c r="AR19" s="488"/>
      <c r="AS19" s="488"/>
      <c r="AT19" s="488"/>
      <c r="AU19" s="488"/>
      <c r="AV19" s="488"/>
      <c r="AW19" s="488"/>
      <c r="AX19" s="540"/>
    </row>
    <row r="20" spans="1:50" ht="24.75" customHeight="1" x14ac:dyDescent="0.15">
      <c r="A20" s="147"/>
      <c r="B20" s="148"/>
      <c r="C20" s="148"/>
      <c r="D20" s="148"/>
      <c r="E20" s="148"/>
      <c r="F20" s="149"/>
      <c r="G20" s="537" t="s">
        <v>10</v>
      </c>
      <c r="H20" s="538"/>
      <c r="I20" s="538"/>
      <c r="J20" s="538"/>
      <c r="K20" s="538"/>
      <c r="L20" s="538"/>
      <c r="M20" s="538"/>
      <c r="N20" s="538"/>
      <c r="O20" s="538"/>
      <c r="P20" s="541">
        <f>IF(P18=0, "-", SUM(P19)/P18)</f>
        <v>0.47647058823529409</v>
      </c>
      <c r="Q20" s="541"/>
      <c r="R20" s="541"/>
      <c r="S20" s="541"/>
      <c r="T20" s="541"/>
      <c r="U20" s="541"/>
      <c r="V20" s="541"/>
      <c r="W20" s="541">
        <f t="shared" ref="W20" si="0">IF(W18=0, "-", SUM(W19)/W18)</f>
        <v>0.81690140845070425</v>
      </c>
      <c r="X20" s="541"/>
      <c r="Y20" s="541"/>
      <c r="Z20" s="541"/>
      <c r="AA20" s="541"/>
      <c r="AB20" s="541"/>
      <c r="AC20" s="541"/>
      <c r="AD20" s="541">
        <f t="shared" ref="AD20" si="1">IF(AD18=0, "-", SUM(AD19)/AD18)</f>
        <v>0.59292035398230092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50"/>
      <c r="B21" s="151"/>
      <c r="C21" s="151"/>
      <c r="D21" s="151"/>
      <c r="E21" s="151"/>
      <c r="F21" s="152"/>
      <c r="G21" s="931" t="s">
        <v>358</v>
      </c>
      <c r="H21" s="932"/>
      <c r="I21" s="932"/>
      <c r="J21" s="932"/>
      <c r="K21" s="932"/>
      <c r="L21" s="932"/>
      <c r="M21" s="932"/>
      <c r="N21" s="932"/>
      <c r="O21" s="932"/>
      <c r="P21" s="541">
        <f>IF(P19=0, "-", SUM(P19)/SUM(P13,P14))</f>
        <v>0.47647058823529409</v>
      </c>
      <c r="Q21" s="541"/>
      <c r="R21" s="541"/>
      <c r="S21" s="541"/>
      <c r="T21" s="541"/>
      <c r="U21" s="541"/>
      <c r="V21" s="541"/>
      <c r="W21" s="541">
        <f t="shared" ref="W21" si="2">IF(W19=0, "-", SUM(W19)/SUM(W13,W14))</f>
        <v>0.81690140845070425</v>
      </c>
      <c r="X21" s="541"/>
      <c r="Y21" s="541"/>
      <c r="Z21" s="541"/>
      <c r="AA21" s="541"/>
      <c r="AB21" s="541"/>
      <c r="AC21" s="541"/>
      <c r="AD21" s="541">
        <f t="shared" ref="AD21" si="3">IF(AD19=0, "-", SUM(AD19)/SUM(AD13,AD14))</f>
        <v>0.59292035398230092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434</v>
      </c>
      <c r="B22" s="198"/>
      <c r="C22" s="198"/>
      <c r="D22" s="198"/>
      <c r="E22" s="198"/>
      <c r="F22" s="199"/>
      <c r="G22" s="188" t="s">
        <v>337</v>
      </c>
      <c r="H22" s="189"/>
      <c r="I22" s="189"/>
      <c r="J22" s="189"/>
      <c r="K22" s="189"/>
      <c r="L22" s="189"/>
      <c r="M22" s="189"/>
      <c r="N22" s="189"/>
      <c r="O22" s="190"/>
      <c r="P22" s="206" t="s">
        <v>435</v>
      </c>
      <c r="Q22" s="189"/>
      <c r="R22" s="189"/>
      <c r="S22" s="189"/>
      <c r="T22" s="189"/>
      <c r="U22" s="189"/>
      <c r="V22" s="190"/>
      <c r="W22" s="206" t="s">
        <v>436</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569</v>
      </c>
      <c r="H23" s="192"/>
      <c r="I23" s="192"/>
      <c r="J23" s="192"/>
      <c r="K23" s="192"/>
      <c r="L23" s="192"/>
      <c r="M23" s="192"/>
      <c r="N23" s="192"/>
      <c r="O23" s="193"/>
      <c r="P23" s="114">
        <v>6.6</v>
      </c>
      <c r="Q23" s="115"/>
      <c r="R23" s="115"/>
      <c r="S23" s="115"/>
      <c r="T23" s="115"/>
      <c r="U23" s="115"/>
      <c r="V23" s="116"/>
      <c r="W23" s="114">
        <v>8.8000000000000007</v>
      </c>
      <c r="X23" s="115"/>
      <c r="Y23" s="115"/>
      <c r="Z23" s="115"/>
      <c r="AA23" s="115"/>
      <c r="AB23" s="115"/>
      <c r="AC23" s="116"/>
      <c r="AD23" s="208" t="s">
        <v>652</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341</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AK13</f>
        <v>6.6</v>
      </c>
      <c r="Q29" s="118"/>
      <c r="R29" s="118"/>
      <c r="S29" s="118"/>
      <c r="T29" s="118"/>
      <c r="U29" s="118"/>
      <c r="V29" s="119"/>
      <c r="W29" s="223">
        <f>AR13</f>
        <v>8.8000000000000007</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353</v>
      </c>
      <c r="B30" s="512"/>
      <c r="C30" s="512"/>
      <c r="D30" s="512"/>
      <c r="E30" s="512"/>
      <c r="F30" s="513"/>
      <c r="G30" s="651"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398</v>
      </c>
      <c r="AF30" s="392"/>
      <c r="AG30" s="392"/>
      <c r="AH30" s="393"/>
      <c r="AI30" s="391" t="s">
        <v>420</v>
      </c>
      <c r="AJ30" s="392"/>
      <c r="AK30" s="392"/>
      <c r="AL30" s="393"/>
      <c r="AM30" s="394" t="s">
        <v>425</v>
      </c>
      <c r="AN30" s="394"/>
      <c r="AO30" s="394"/>
      <c r="AP30" s="391"/>
      <c r="AQ30" s="642" t="s">
        <v>235</v>
      </c>
      <c r="AR30" s="643"/>
      <c r="AS30" s="643"/>
      <c r="AT30" s="644"/>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6"/>
      <c r="AR31" s="141"/>
      <c r="AS31" s="142" t="s">
        <v>236</v>
      </c>
      <c r="AT31" s="177"/>
      <c r="AU31" s="276">
        <v>2</v>
      </c>
      <c r="AV31" s="276"/>
      <c r="AW31" s="384" t="s">
        <v>181</v>
      </c>
      <c r="AX31" s="385"/>
    </row>
    <row r="32" spans="1:50" ht="23.25" customHeight="1" x14ac:dyDescent="0.15">
      <c r="A32" s="517"/>
      <c r="B32" s="515"/>
      <c r="C32" s="515"/>
      <c r="D32" s="515"/>
      <c r="E32" s="515"/>
      <c r="F32" s="516"/>
      <c r="G32" s="542" t="s">
        <v>634</v>
      </c>
      <c r="H32" s="543"/>
      <c r="I32" s="543"/>
      <c r="J32" s="543"/>
      <c r="K32" s="543"/>
      <c r="L32" s="543"/>
      <c r="M32" s="543"/>
      <c r="N32" s="543"/>
      <c r="O32" s="544"/>
      <c r="P32" s="166" t="s">
        <v>612</v>
      </c>
      <c r="Q32" s="166"/>
      <c r="R32" s="166"/>
      <c r="S32" s="166"/>
      <c r="T32" s="166"/>
      <c r="U32" s="166"/>
      <c r="V32" s="166"/>
      <c r="W32" s="166"/>
      <c r="X32" s="237"/>
      <c r="Y32" s="343" t="s">
        <v>12</v>
      </c>
      <c r="Z32" s="551"/>
      <c r="AA32" s="552"/>
      <c r="AB32" s="553" t="s">
        <v>572</v>
      </c>
      <c r="AC32" s="553"/>
      <c r="AD32" s="553"/>
      <c r="AE32" s="369">
        <v>8.1999999999999993</v>
      </c>
      <c r="AF32" s="370"/>
      <c r="AG32" s="370"/>
      <c r="AH32" s="370"/>
      <c r="AI32" s="369" t="s">
        <v>570</v>
      </c>
      <c r="AJ32" s="370"/>
      <c r="AK32" s="370"/>
      <c r="AL32" s="370"/>
      <c r="AM32" s="369">
        <v>25.2</v>
      </c>
      <c r="AN32" s="370"/>
      <c r="AO32" s="370"/>
      <c r="AP32" s="370"/>
      <c r="AQ32" s="120" t="s">
        <v>571</v>
      </c>
      <c r="AR32" s="121"/>
      <c r="AS32" s="121"/>
      <c r="AT32" s="122"/>
      <c r="AU32" s="370" t="s">
        <v>615</v>
      </c>
      <c r="AV32" s="370"/>
      <c r="AW32" s="370"/>
      <c r="AX32" s="372"/>
    </row>
    <row r="33" spans="1:50" ht="23.25" customHeight="1" x14ac:dyDescent="0.15">
      <c r="A33" s="518"/>
      <c r="B33" s="519"/>
      <c r="C33" s="519"/>
      <c r="D33" s="519"/>
      <c r="E33" s="519"/>
      <c r="F33" s="520"/>
      <c r="G33" s="545"/>
      <c r="H33" s="546"/>
      <c r="I33" s="546"/>
      <c r="J33" s="546"/>
      <c r="K33" s="546"/>
      <c r="L33" s="546"/>
      <c r="M33" s="546"/>
      <c r="N33" s="546"/>
      <c r="O33" s="547"/>
      <c r="P33" s="239"/>
      <c r="Q33" s="239"/>
      <c r="R33" s="239"/>
      <c r="S33" s="239"/>
      <c r="T33" s="239"/>
      <c r="U33" s="239"/>
      <c r="V33" s="239"/>
      <c r="W33" s="239"/>
      <c r="X33" s="240"/>
      <c r="Y33" s="308" t="s">
        <v>54</v>
      </c>
      <c r="Z33" s="303"/>
      <c r="AA33" s="304"/>
      <c r="AB33" s="524" t="s">
        <v>573</v>
      </c>
      <c r="AC33" s="524"/>
      <c r="AD33" s="524"/>
      <c r="AE33" s="369" t="s">
        <v>570</v>
      </c>
      <c r="AF33" s="370"/>
      <c r="AG33" s="370"/>
      <c r="AH33" s="370"/>
      <c r="AI33" s="369" t="s">
        <v>570</v>
      </c>
      <c r="AJ33" s="370"/>
      <c r="AK33" s="370"/>
      <c r="AL33" s="370"/>
      <c r="AM33" s="369" t="s">
        <v>570</v>
      </c>
      <c r="AN33" s="370"/>
      <c r="AO33" s="370"/>
      <c r="AP33" s="370"/>
      <c r="AQ33" s="120" t="s">
        <v>570</v>
      </c>
      <c r="AR33" s="121"/>
      <c r="AS33" s="121"/>
      <c r="AT33" s="122"/>
      <c r="AU33" s="370">
        <v>30</v>
      </c>
      <c r="AV33" s="370"/>
      <c r="AW33" s="370"/>
      <c r="AX33" s="372"/>
    </row>
    <row r="34" spans="1:50" ht="23.25" customHeight="1" x14ac:dyDescent="0.15">
      <c r="A34" s="517"/>
      <c r="B34" s="515"/>
      <c r="C34" s="515"/>
      <c r="D34" s="515"/>
      <c r="E34" s="515"/>
      <c r="F34" s="516"/>
      <c r="G34" s="548"/>
      <c r="H34" s="549"/>
      <c r="I34" s="549"/>
      <c r="J34" s="549"/>
      <c r="K34" s="549"/>
      <c r="L34" s="549"/>
      <c r="M34" s="549"/>
      <c r="N34" s="549"/>
      <c r="O34" s="550"/>
      <c r="P34" s="169"/>
      <c r="Q34" s="169"/>
      <c r="R34" s="169"/>
      <c r="S34" s="169"/>
      <c r="T34" s="169"/>
      <c r="U34" s="169"/>
      <c r="V34" s="169"/>
      <c r="W34" s="169"/>
      <c r="X34" s="242"/>
      <c r="Y34" s="308" t="s">
        <v>13</v>
      </c>
      <c r="Z34" s="303"/>
      <c r="AA34" s="304"/>
      <c r="AB34" s="499" t="s">
        <v>182</v>
      </c>
      <c r="AC34" s="499"/>
      <c r="AD34" s="499"/>
      <c r="AE34" s="369">
        <v>27</v>
      </c>
      <c r="AF34" s="370"/>
      <c r="AG34" s="370"/>
      <c r="AH34" s="370"/>
      <c r="AI34" s="369" t="s">
        <v>570</v>
      </c>
      <c r="AJ34" s="370"/>
      <c r="AK34" s="370"/>
      <c r="AL34" s="370"/>
      <c r="AM34" s="369">
        <v>84</v>
      </c>
      <c r="AN34" s="370"/>
      <c r="AO34" s="370"/>
      <c r="AP34" s="370"/>
      <c r="AQ34" s="120" t="s">
        <v>571</v>
      </c>
      <c r="AR34" s="121"/>
      <c r="AS34" s="121"/>
      <c r="AT34" s="122"/>
      <c r="AU34" s="370" t="s">
        <v>615</v>
      </c>
      <c r="AV34" s="370"/>
      <c r="AW34" s="370"/>
      <c r="AX34" s="372"/>
    </row>
    <row r="35" spans="1:50" ht="23.25" customHeight="1" x14ac:dyDescent="0.15">
      <c r="A35" s="901" t="s">
        <v>386</v>
      </c>
      <c r="B35" s="902"/>
      <c r="C35" s="902"/>
      <c r="D35" s="902"/>
      <c r="E35" s="902"/>
      <c r="F35" s="903"/>
      <c r="G35" s="907" t="s">
        <v>626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5" t="s">
        <v>353</v>
      </c>
      <c r="B37" s="646"/>
      <c r="C37" s="646"/>
      <c r="D37" s="646"/>
      <c r="E37" s="646"/>
      <c r="F37" s="647"/>
      <c r="G37" s="567" t="s">
        <v>146</v>
      </c>
      <c r="H37" s="386"/>
      <c r="I37" s="386"/>
      <c r="J37" s="386"/>
      <c r="K37" s="386"/>
      <c r="L37" s="386"/>
      <c r="M37" s="386"/>
      <c r="N37" s="386"/>
      <c r="O37" s="568"/>
      <c r="P37" s="632" t="s">
        <v>59</v>
      </c>
      <c r="Q37" s="386"/>
      <c r="R37" s="386"/>
      <c r="S37" s="386"/>
      <c r="T37" s="386"/>
      <c r="U37" s="386"/>
      <c r="V37" s="386"/>
      <c r="W37" s="386"/>
      <c r="X37" s="568"/>
      <c r="Y37" s="633"/>
      <c r="Z37" s="634"/>
      <c r="AA37" s="635"/>
      <c r="AB37" s="636" t="s">
        <v>11</v>
      </c>
      <c r="AC37" s="637"/>
      <c r="AD37" s="638"/>
      <c r="AE37" s="373" t="s">
        <v>398</v>
      </c>
      <c r="AF37" s="374"/>
      <c r="AG37" s="374"/>
      <c r="AH37" s="375"/>
      <c r="AI37" s="373" t="s">
        <v>396</v>
      </c>
      <c r="AJ37" s="374"/>
      <c r="AK37" s="374"/>
      <c r="AL37" s="375"/>
      <c r="AM37" s="380" t="s">
        <v>425</v>
      </c>
      <c r="AN37" s="380"/>
      <c r="AO37" s="380"/>
      <c r="AP37" s="380"/>
      <c r="AQ37" s="272" t="s">
        <v>235</v>
      </c>
      <c r="AR37" s="273"/>
      <c r="AS37" s="273"/>
      <c r="AT37" s="274"/>
      <c r="AU37" s="386" t="s">
        <v>134</v>
      </c>
      <c r="AV37" s="386"/>
      <c r="AW37" s="386"/>
      <c r="AX37" s="387"/>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6"/>
      <c r="AR38" s="141"/>
      <c r="AS38" s="142" t="s">
        <v>236</v>
      </c>
      <c r="AT38" s="177"/>
      <c r="AU38" s="276">
        <v>2</v>
      </c>
      <c r="AV38" s="276"/>
      <c r="AW38" s="384" t="s">
        <v>181</v>
      </c>
      <c r="AX38" s="385"/>
    </row>
    <row r="39" spans="1:50" ht="23.25" customHeight="1" x14ac:dyDescent="0.15">
      <c r="A39" s="517"/>
      <c r="B39" s="515"/>
      <c r="C39" s="515"/>
      <c r="D39" s="515"/>
      <c r="E39" s="515"/>
      <c r="F39" s="516"/>
      <c r="G39" s="542" t="s">
        <v>635</v>
      </c>
      <c r="H39" s="543"/>
      <c r="I39" s="543"/>
      <c r="J39" s="543"/>
      <c r="K39" s="543"/>
      <c r="L39" s="543"/>
      <c r="M39" s="543"/>
      <c r="N39" s="543"/>
      <c r="O39" s="544"/>
      <c r="P39" s="166" t="s">
        <v>613</v>
      </c>
      <c r="Q39" s="166"/>
      <c r="R39" s="166"/>
      <c r="S39" s="166"/>
      <c r="T39" s="166"/>
      <c r="U39" s="166"/>
      <c r="V39" s="166"/>
      <c r="W39" s="166"/>
      <c r="X39" s="237"/>
      <c r="Y39" s="343" t="s">
        <v>12</v>
      </c>
      <c r="Z39" s="551"/>
      <c r="AA39" s="552"/>
      <c r="AB39" s="553" t="s">
        <v>573</v>
      </c>
      <c r="AC39" s="553"/>
      <c r="AD39" s="553"/>
      <c r="AE39" s="369" t="s">
        <v>570</v>
      </c>
      <c r="AF39" s="370"/>
      <c r="AG39" s="370"/>
      <c r="AH39" s="370"/>
      <c r="AI39" s="369" t="s">
        <v>570</v>
      </c>
      <c r="AJ39" s="370"/>
      <c r="AK39" s="370"/>
      <c r="AL39" s="370"/>
      <c r="AM39" s="369">
        <v>20.7</v>
      </c>
      <c r="AN39" s="370"/>
      <c r="AO39" s="370"/>
      <c r="AP39" s="370"/>
      <c r="AQ39" s="120" t="s">
        <v>570</v>
      </c>
      <c r="AR39" s="121"/>
      <c r="AS39" s="121"/>
      <c r="AT39" s="122"/>
      <c r="AU39" s="370" t="s">
        <v>616</v>
      </c>
      <c r="AV39" s="370"/>
      <c r="AW39" s="370"/>
      <c r="AX39" s="372"/>
    </row>
    <row r="40" spans="1:50" ht="23.25" customHeight="1" x14ac:dyDescent="0.15">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t="s">
        <v>574</v>
      </c>
      <c r="AC40" s="524"/>
      <c r="AD40" s="524"/>
      <c r="AE40" s="369" t="s">
        <v>576</v>
      </c>
      <c r="AF40" s="370"/>
      <c r="AG40" s="370"/>
      <c r="AH40" s="370"/>
      <c r="AI40" s="369" t="s">
        <v>570</v>
      </c>
      <c r="AJ40" s="370"/>
      <c r="AK40" s="370"/>
      <c r="AL40" s="370"/>
      <c r="AM40" s="369" t="s">
        <v>570</v>
      </c>
      <c r="AN40" s="370"/>
      <c r="AO40" s="370"/>
      <c r="AP40" s="370"/>
      <c r="AQ40" s="120" t="s">
        <v>570</v>
      </c>
      <c r="AR40" s="121"/>
      <c r="AS40" s="121"/>
      <c r="AT40" s="122"/>
      <c r="AU40" s="370">
        <v>25</v>
      </c>
      <c r="AV40" s="370"/>
      <c r="AW40" s="370"/>
      <c r="AX40" s="372"/>
    </row>
    <row r="41" spans="1:50" ht="23.25" customHeight="1" x14ac:dyDescent="0.15">
      <c r="A41" s="648"/>
      <c r="B41" s="649"/>
      <c r="C41" s="649"/>
      <c r="D41" s="649"/>
      <c r="E41" s="649"/>
      <c r="F41" s="650"/>
      <c r="G41" s="548"/>
      <c r="H41" s="549"/>
      <c r="I41" s="549"/>
      <c r="J41" s="549"/>
      <c r="K41" s="549"/>
      <c r="L41" s="549"/>
      <c r="M41" s="549"/>
      <c r="N41" s="549"/>
      <c r="O41" s="550"/>
      <c r="P41" s="169"/>
      <c r="Q41" s="169"/>
      <c r="R41" s="169"/>
      <c r="S41" s="169"/>
      <c r="T41" s="169"/>
      <c r="U41" s="169"/>
      <c r="V41" s="169"/>
      <c r="W41" s="169"/>
      <c r="X41" s="242"/>
      <c r="Y41" s="308" t="s">
        <v>13</v>
      </c>
      <c r="Z41" s="303"/>
      <c r="AA41" s="304"/>
      <c r="AB41" s="499" t="s">
        <v>182</v>
      </c>
      <c r="AC41" s="499"/>
      <c r="AD41" s="499"/>
      <c r="AE41" s="369" t="s">
        <v>570</v>
      </c>
      <c r="AF41" s="370"/>
      <c r="AG41" s="370"/>
      <c r="AH41" s="370"/>
      <c r="AI41" s="369" t="s">
        <v>570</v>
      </c>
      <c r="AJ41" s="370"/>
      <c r="AK41" s="370"/>
      <c r="AL41" s="370"/>
      <c r="AM41" s="369">
        <v>83</v>
      </c>
      <c r="AN41" s="370"/>
      <c r="AO41" s="370"/>
      <c r="AP41" s="370"/>
      <c r="AQ41" s="120" t="s">
        <v>570</v>
      </c>
      <c r="AR41" s="121"/>
      <c r="AS41" s="121"/>
      <c r="AT41" s="122"/>
      <c r="AU41" s="370" t="s">
        <v>615</v>
      </c>
      <c r="AV41" s="370"/>
      <c r="AW41" s="370"/>
      <c r="AX41" s="372"/>
    </row>
    <row r="42" spans="1:50" ht="23.25" customHeight="1" x14ac:dyDescent="0.15">
      <c r="A42" s="901" t="s">
        <v>386</v>
      </c>
      <c r="B42" s="902"/>
      <c r="C42" s="902"/>
      <c r="D42" s="902"/>
      <c r="E42" s="902"/>
      <c r="F42" s="903"/>
      <c r="G42" s="907" t="s">
        <v>627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645" t="s">
        <v>353</v>
      </c>
      <c r="B44" s="646"/>
      <c r="C44" s="646"/>
      <c r="D44" s="646"/>
      <c r="E44" s="646"/>
      <c r="F44" s="647"/>
      <c r="G44" s="567" t="s">
        <v>146</v>
      </c>
      <c r="H44" s="386"/>
      <c r="I44" s="386"/>
      <c r="J44" s="386"/>
      <c r="K44" s="386"/>
      <c r="L44" s="386"/>
      <c r="M44" s="386"/>
      <c r="N44" s="386"/>
      <c r="O44" s="568"/>
      <c r="P44" s="632" t="s">
        <v>59</v>
      </c>
      <c r="Q44" s="386"/>
      <c r="R44" s="386"/>
      <c r="S44" s="386"/>
      <c r="T44" s="386"/>
      <c r="U44" s="386"/>
      <c r="V44" s="386"/>
      <c r="W44" s="386"/>
      <c r="X44" s="568"/>
      <c r="Y44" s="633"/>
      <c r="Z44" s="634"/>
      <c r="AA44" s="635"/>
      <c r="AB44" s="636" t="s">
        <v>11</v>
      </c>
      <c r="AC44" s="637"/>
      <c r="AD44" s="638"/>
      <c r="AE44" s="373" t="s">
        <v>398</v>
      </c>
      <c r="AF44" s="374"/>
      <c r="AG44" s="374"/>
      <c r="AH44" s="375"/>
      <c r="AI44" s="373" t="s">
        <v>396</v>
      </c>
      <c r="AJ44" s="374"/>
      <c r="AK44" s="374"/>
      <c r="AL44" s="375"/>
      <c r="AM44" s="380" t="s">
        <v>425</v>
      </c>
      <c r="AN44" s="380"/>
      <c r="AO44" s="380"/>
      <c r="AP44" s="380"/>
      <c r="AQ44" s="272" t="s">
        <v>235</v>
      </c>
      <c r="AR44" s="273"/>
      <c r="AS44" s="273"/>
      <c r="AT44" s="274"/>
      <c r="AU44" s="386" t="s">
        <v>134</v>
      </c>
      <c r="AV44" s="386"/>
      <c r="AW44" s="386"/>
      <c r="AX44" s="387"/>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6"/>
      <c r="AR45" s="141"/>
      <c r="AS45" s="142" t="s">
        <v>236</v>
      </c>
      <c r="AT45" s="177"/>
      <c r="AU45" s="276">
        <v>2</v>
      </c>
      <c r="AV45" s="276"/>
      <c r="AW45" s="384" t="s">
        <v>181</v>
      </c>
      <c r="AX45" s="385"/>
    </row>
    <row r="46" spans="1:50" ht="23.25" customHeight="1" x14ac:dyDescent="0.15">
      <c r="A46" s="517"/>
      <c r="B46" s="515"/>
      <c r="C46" s="515"/>
      <c r="D46" s="515"/>
      <c r="E46" s="515"/>
      <c r="F46" s="516"/>
      <c r="G46" s="542" t="s">
        <v>636</v>
      </c>
      <c r="H46" s="543"/>
      <c r="I46" s="543"/>
      <c r="J46" s="543"/>
      <c r="K46" s="543"/>
      <c r="L46" s="543"/>
      <c r="M46" s="543"/>
      <c r="N46" s="543"/>
      <c r="O46" s="544"/>
      <c r="P46" s="166" t="s">
        <v>614</v>
      </c>
      <c r="Q46" s="166"/>
      <c r="R46" s="166"/>
      <c r="S46" s="166"/>
      <c r="T46" s="166"/>
      <c r="U46" s="166"/>
      <c r="V46" s="166"/>
      <c r="W46" s="166"/>
      <c r="X46" s="237"/>
      <c r="Y46" s="343" t="s">
        <v>12</v>
      </c>
      <c r="Z46" s="551"/>
      <c r="AA46" s="552"/>
      <c r="AB46" s="553" t="s">
        <v>573</v>
      </c>
      <c r="AC46" s="553"/>
      <c r="AD46" s="553"/>
      <c r="AE46" s="369">
        <v>13.9</v>
      </c>
      <c r="AF46" s="370"/>
      <c r="AG46" s="370"/>
      <c r="AH46" s="370"/>
      <c r="AI46" s="369" t="s">
        <v>570</v>
      </c>
      <c r="AJ46" s="370"/>
      <c r="AK46" s="370"/>
      <c r="AL46" s="370"/>
      <c r="AM46" s="369">
        <v>22.6</v>
      </c>
      <c r="AN46" s="370"/>
      <c r="AO46" s="370"/>
      <c r="AP46" s="370"/>
      <c r="AQ46" s="120" t="s">
        <v>570</v>
      </c>
      <c r="AR46" s="121"/>
      <c r="AS46" s="121"/>
      <c r="AT46" s="122"/>
      <c r="AU46" s="370" t="s">
        <v>615</v>
      </c>
      <c r="AV46" s="370"/>
      <c r="AW46" s="370"/>
      <c r="AX46" s="372"/>
    </row>
    <row r="47" spans="1:50" ht="23.25" customHeight="1" x14ac:dyDescent="0.15">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t="s">
        <v>575</v>
      </c>
      <c r="AC47" s="524"/>
      <c r="AD47" s="524"/>
      <c r="AE47" s="369" t="s">
        <v>570</v>
      </c>
      <c r="AF47" s="370"/>
      <c r="AG47" s="370"/>
      <c r="AH47" s="370"/>
      <c r="AI47" s="369" t="s">
        <v>570</v>
      </c>
      <c r="AJ47" s="370"/>
      <c r="AK47" s="370"/>
      <c r="AL47" s="370"/>
      <c r="AM47" s="369" t="s">
        <v>570</v>
      </c>
      <c r="AN47" s="370"/>
      <c r="AO47" s="370"/>
      <c r="AP47" s="370"/>
      <c r="AQ47" s="120" t="s">
        <v>570</v>
      </c>
      <c r="AR47" s="121"/>
      <c r="AS47" s="121"/>
      <c r="AT47" s="122"/>
      <c r="AU47" s="370">
        <v>40</v>
      </c>
      <c r="AV47" s="370"/>
      <c r="AW47" s="370"/>
      <c r="AX47" s="372"/>
    </row>
    <row r="48" spans="1:50" ht="23.25" customHeight="1" x14ac:dyDescent="0.15">
      <c r="A48" s="648"/>
      <c r="B48" s="649"/>
      <c r="C48" s="649"/>
      <c r="D48" s="649"/>
      <c r="E48" s="649"/>
      <c r="F48" s="650"/>
      <c r="G48" s="548"/>
      <c r="H48" s="549"/>
      <c r="I48" s="549"/>
      <c r="J48" s="549"/>
      <c r="K48" s="549"/>
      <c r="L48" s="549"/>
      <c r="M48" s="549"/>
      <c r="N48" s="549"/>
      <c r="O48" s="550"/>
      <c r="P48" s="169"/>
      <c r="Q48" s="169"/>
      <c r="R48" s="169"/>
      <c r="S48" s="169"/>
      <c r="T48" s="169"/>
      <c r="U48" s="169"/>
      <c r="V48" s="169"/>
      <c r="W48" s="169"/>
      <c r="X48" s="242"/>
      <c r="Y48" s="308" t="s">
        <v>13</v>
      </c>
      <c r="Z48" s="303"/>
      <c r="AA48" s="304"/>
      <c r="AB48" s="499" t="s">
        <v>182</v>
      </c>
      <c r="AC48" s="499"/>
      <c r="AD48" s="499"/>
      <c r="AE48" s="369">
        <v>35</v>
      </c>
      <c r="AF48" s="370"/>
      <c r="AG48" s="370"/>
      <c r="AH48" s="370"/>
      <c r="AI48" s="369" t="s">
        <v>570</v>
      </c>
      <c r="AJ48" s="370"/>
      <c r="AK48" s="370"/>
      <c r="AL48" s="370"/>
      <c r="AM48" s="369">
        <v>57</v>
      </c>
      <c r="AN48" s="370"/>
      <c r="AO48" s="370"/>
      <c r="AP48" s="370"/>
      <c r="AQ48" s="120" t="s">
        <v>570</v>
      </c>
      <c r="AR48" s="121"/>
      <c r="AS48" s="121"/>
      <c r="AT48" s="122"/>
      <c r="AU48" s="370" t="s">
        <v>616</v>
      </c>
      <c r="AV48" s="370"/>
      <c r="AW48" s="370"/>
      <c r="AX48" s="372"/>
    </row>
    <row r="49" spans="1:50" ht="23.25" customHeight="1" x14ac:dyDescent="0.15">
      <c r="A49" s="901" t="s">
        <v>386</v>
      </c>
      <c r="B49" s="902"/>
      <c r="C49" s="902"/>
      <c r="D49" s="902"/>
      <c r="E49" s="902"/>
      <c r="F49" s="903"/>
      <c r="G49" s="907" t="s">
        <v>628</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thickBo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4" t="s">
        <v>353</v>
      </c>
      <c r="B51" s="515"/>
      <c r="C51" s="515"/>
      <c r="D51" s="515"/>
      <c r="E51" s="515"/>
      <c r="F51" s="516"/>
      <c r="G51" s="567" t="s">
        <v>146</v>
      </c>
      <c r="H51" s="386"/>
      <c r="I51" s="386"/>
      <c r="J51" s="386"/>
      <c r="K51" s="386"/>
      <c r="L51" s="386"/>
      <c r="M51" s="386"/>
      <c r="N51" s="386"/>
      <c r="O51" s="568"/>
      <c r="P51" s="632" t="s">
        <v>59</v>
      </c>
      <c r="Q51" s="386"/>
      <c r="R51" s="386"/>
      <c r="S51" s="386"/>
      <c r="T51" s="386"/>
      <c r="U51" s="386"/>
      <c r="V51" s="386"/>
      <c r="W51" s="386"/>
      <c r="X51" s="568"/>
      <c r="Y51" s="633"/>
      <c r="Z51" s="634"/>
      <c r="AA51" s="635"/>
      <c r="AB51" s="636" t="s">
        <v>11</v>
      </c>
      <c r="AC51" s="637"/>
      <c r="AD51" s="638"/>
      <c r="AE51" s="373" t="s">
        <v>398</v>
      </c>
      <c r="AF51" s="374"/>
      <c r="AG51" s="374"/>
      <c r="AH51" s="375"/>
      <c r="AI51" s="373" t="s">
        <v>396</v>
      </c>
      <c r="AJ51" s="374"/>
      <c r="AK51" s="374"/>
      <c r="AL51" s="375"/>
      <c r="AM51" s="380" t="s">
        <v>425</v>
      </c>
      <c r="AN51" s="380"/>
      <c r="AO51" s="380"/>
      <c r="AP51" s="380"/>
      <c r="AQ51" s="272" t="s">
        <v>235</v>
      </c>
      <c r="AR51" s="273"/>
      <c r="AS51" s="273"/>
      <c r="AT51" s="274"/>
      <c r="AU51" s="382" t="s">
        <v>134</v>
      </c>
      <c r="AV51" s="382"/>
      <c r="AW51" s="382"/>
      <c r="AX51" s="383"/>
    </row>
    <row r="52" spans="1:50" ht="18.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6"/>
      <c r="AR52" s="141"/>
      <c r="AS52" s="142" t="s">
        <v>236</v>
      </c>
      <c r="AT52" s="177"/>
      <c r="AU52" s="276"/>
      <c r="AV52" s="276"/>
      <c r="AW52" s="384" t="s">
        <v>181</v>
      </c>
      <c r="AX52" s="385"/>
    </row>
    <row r="53" spans="1:50" ht="23.25" hidden="1" customHeight="1" x14ac:dyDescent="0.15">
      <c r="A53" s="517"/>
      <c r="B53" s="515"/>
      <c r="C53" s="515"/>
      <c r="D53" s="515"/>
      <c r="E53" s="515"/>
      <c r="F53" s="516"/>
      <c r="G53" s="542"/>
      <c r="H53" s="543"/>
      <c r="I53" s="543"/>
      <c r="J53" s="543"/>
      <c r="K53" s="543"/>
      <c r="L53" s="543"/>
      <c r="M53" s="543"/>
      <c r="N53" s="543"/>
      <c r="O53" s="544"/>
      <c r="P53" s="166"/>
      <c r="Q53" s="166"/>
      <c r="R53" s="166"/>
      <c r="S53" s="166"/>
      <c r="T53" s="166"/>
      <c r="U53" s="166"/>
      <c r="V53" s="166"/>
      <c r="W53" s="166"/>
      <c r="X53" s="237"/>
      <c r="Y53" s="343" t="s">
        <v>12</v>
      </c>
      <c r="Z53" s="551"/>
      <c r="AA53" s="552"/>
      <c r="AB53" s="553"/>
      <c r="AC53" s="553"/>
      <c r="AD53" s="553"/>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15">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524"/>
      <c r="AC54" s="524"/>
      <c r="AD54" s="52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15">
      <c r="A55" s="648"/>
      <c r="B55" s="649"/>
      <c r="C55" s="649"/>
      <c r="D55" s="649"/>
      <c r="E55" s="649"/>
      <c r="F55" s="650"/>
      <c r="G55" s="548"/>
      <c r="H55" s="549"/>
      <c r="I55" s="549"/>
      <c r="J55" s="549"/>
      <c r="K55" s="549"/>
      <c r="L55" s="549"/>
      <c r="M55" s="549"/>
      <c r="N55" s="549"/>
      <c r="O55" s="550"/>
      <c r="P55" s="169"/>
      <c r="Q55" s="169"/>
      <c r="R55" s="169"/>
      <c r="S55" s="169"/>
      <c r="T55" s="169"/>
      <c r="U55" s="169"/>
      <c r="V55" s="169"/>
      <c r="W55" s="169"/>
      <c r="X55" s="242"/>
      <c r="Y55" s="308" t="s">
        <v>13</v>
      </c>
      <c r="Z55" s="303"/>
      <c r="AA55" s="304"/>
      <c r="AB55" s="463" t="s">
        <v>14</v>
      </c>
      <c r="AC55" s="463"/>
      <c r="AD55" s="463"/>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4" t="s">
        <v>353</v>
      </c>
      <c r="B58" s="515"/>
      <c r="C58" s="515"/>
      <c r="D58" s="515"/>
      <c r="E58" s="515"/>
      <c r="F58" s="516"/>
      <c r="G58" s="567" t="s">
        <v>146</v>
      </c>
      <c r="H58" s="386"/>
      <c r="I58" s="386"/>
      <c r="J58" s="386"/>
      <c r="K58" s="386"/>
      <c r="L58" s="386"/>
      <c r="M58" s="386"/>
      <c r="N58" s="386"/>
      <c r="O58" s="568"/>
      <c r="P58" s="632" t="s">
        <v>59</v>
      </c>
      <c r="Q58" s="386"/>
      <c r="R58" s="386"/>
      <c r="S58" s="386"/>
      <c r="T58" s="386"/>
      <c r="U58" s="386"/>
      <c r="V58" s="386"/>
      <c r="W58" s="386"/>
      <c r="X58" s="568"/>
      <c r="Y58" s="633"/>
      <c r="Z58" s="634"/>
      <c r="AA58" s="635"/>
      <c r="AB58" s="636" t="s">
        <v>11</v>
      </c>
      <c r="AC58" s="637"/>
      <c r="AD58" s="638"/>
      <c r="AE58" s="373" t="s">
        <v>398</v>
      </c>
      <c r="AF58" s="374"/>
      <c r="AG58" s="374"/>
      <c r="AH58" s="375"/>
      <c r="AI58" s="373" t="s">
        <v>396</v>
      </c>
      <c r="AJ58" s="374"/>
      <c r="AK58" s="374"/>
      <c r="AL58" s="375"/>
      <c r="AM58" s="380" t="s">
        <v>425</v>
      </c>
      <c r="AN58" s="380"/>
      <c r="AO58" s="380"/>
      <c r="AP58" s="380"/>
      <c r="AQ58" s="272" t="s">
        <v>235</v>
      </c>
      <c r="AR58" s="273"/>
      <c r="AS58" s="273"/>
      <c r="AT58" s="274"/>
      <c r="AU58" s="382" t="s">
        <v>134</v>
      </c>
      <c r="AV58" s="382"/>
      <c r="AW58" s="382"/>
      <c r="AX58" s="383"/>
    </row>
    <row r="59" spans="1:50" ht="18.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6"/>
      <c r="AR59" s="141"/>
      <c r="AS59" s="142" t="s">
        <v>236</v>
      </c>
      <c r="AT59" s="177"/>
      <c r="AU59" s="276"/>
      <c r="AV59" s="276"/>
      <c r="AW59" s="384" t="s">
        <v>181</v>
      </c>
      <c r="AX59" s="385"/>
    </row>
    <row r="60" spans="1:50" ht="23.25" hidden="1" customHeight="1" x14ac:dyDescent="0.15">
      <c r="A60" s="517"/>
      <c r="B60" s="515"/>
      <c r="C60" s="515"/>
      <c r="D60" s="515"/>
      <c r="E60" s="515"/>
      <c r="F60" s="516"/>
      <c r="G60" s="542"/>
      <c r="H60" s="543"/>
      <c r="I60" s="543"/>
      <c r="J60" s="543"/>
      <c r="K60" s="543"/>
      <c r="L60" s="543"/>
      <c r="M60" s="543"/>
      <c r="N60" s="543"/>
      <c r="O60" s="544"/>
      <c r="P60" s="166"/>
      <c r="Q60" s="166"/>
      <c r="R60" s="166"/>
      <c r="S60" s="166"/>
      <c r="T60" s="166"/>
      <c r="U60" s="166"/>
      <c r="V60" s="166"/>
      <c r="W60" s="166"/>
      <c r="X60" s="237"/>
      <c r="Y60" s="343" t="s">
        <v>12</v>
      </c>
      <c r="Z60" s="551"/>
      <c r="AA60" s="552"/>
      <c r="AB60" s="553"/>
      <c r="AC60" s="553"/>
      <c r="AD60" s="553"/>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15">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524"/>
      <c r="AC61" s="524"/>
      <c r="AD61" s="52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15">
      <c r="A62" s="518"/>
      <c r="B62" s="519"/>
      <c r="C62" s="519"/>
      <c r="D62" s="519"/>
      <c r="E62" s="519"/>
      <c r="F62" s="520"/>
      <c r="G62" s="548"/>
      <c r="H62" s="549"/>
      <c r="I62" s="549"/>
      <c r="J62" s="549"/>
      <c r="K62" s="549"/>
      <c r="L62" s="549"/>
      <c r="M62" s="549"/>
      <c r="N62" s="549"/>
      <c r="O62" s="550"/>
      <c r="P62" s="169"/>
      <c r="Q62" s="169"/>
      <c r="R62" s="169"/>
      <c r="S62" s="169"/>
      <c r="T62" s="169"/>
      <c r="U62" s="169"/>
      <c r="V62" s="169"/>
      <c r="W62" s="169"/>
      <c r="X62" s="242"/>
      <c r="Y62" s="308" t="s">
        <v>13</v>
      </c>
      <c r="Z62" s="303"/>
      <c r="AA62" s="304"/>
      <c r="AB62" s="499" t="s">
        <v>14</v>
      </c>
      <c r="AC62" s="499"/>
      <c r="AD62" s="499"/>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3" t="s">
        <v>398</v>
      </c>
      <c r="AF65" s="374"/>
      <c r="AG65" s="374"/>
      <c r="AH65" s="375"/>
      <c r="AI65" s="373" t="s">
        <v>396</v>
      </c>
      <c r="AJ65" s="374"/>
      <c r="AK65" s="374"/>
      <c r="AL65" s="375"/>
      <c r="AM65" s="380" t="s">
        <v>425</v>
      </c>
      <c r="AN65" s="380"/>
      <c r="AO65" s="380"/>
      <c r="AP65" s="380"/>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81"/>
      <c r="AQ66" s="275"/>
      <c r="AR66" s="276"/>
      <c r="AS66" s="869" t="s">
        <v>236</v>
      </c>
      <c r="AT66" s="870"/>
      <c r="AU66" s="276"/>
      <c r="AV66" s="276"/>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9" t="s">
        <v>54</v>
      </c>
      <c r="Z68" s="189"/>
      <c r="AA68" s="190"/>
      <c r="AB68" s="979" t="s">
        <v>376</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9" t="s">
        <v>13</v>
      </c>
      <c r="Z69" s="189"/>
      <c r="AA69" s="190"/>
      <c r="AB69" s="980" t="s">
        <v>377</v>
      </c>
      <c r="AC69" s="980"/>
      <c r="AD69" s="980"/>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9" t="s">
        <v>54</v>
      </c>
      <c r="Z71" s="189"/>
      <c r="AA71" s="190"/>
      <c r="AB71" s="979" t="s">
        <v>376</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9" t="s">
        <v>13</v>
      </c>
      <c r="Z72" s="189"/>
      <c r="AA72" s="190"/>
      <c r="AB72" s="980" t="s">
        <v>377</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1" t="s">
        <v>354</v>
      </c>
      <c r="B73" s="842"/>
      <c r="C73" s="842"/>
      <c r="D73" s="842"/>
      <c r="E73" s="842"/>
      <c r="F73" s="843"/>
      <c r="G73" s="810"/>
      <c r="H73" s="174" t="s">
        <v>146</v>
      </c>
      <c r="I73" s="174"/>
      <c r="J73" s="174"/>
      <c r="K73" s="174"/>
      <c r="L73" s="174"/>
      <c r="M73" s="174"/>
      <c r="N73" s="174"/>
      <c r="O73" s="175"/>
      <c r="P73" s="181" t="s">
        <v>59</v>
      </c>
      <c r="Q73" s="174"/>
      <c r="R73" s="174"/>
      <c r="S73" s="174"/>
      <c r="T73" s="174"/>
      <c r="U73" s="174"/>
      <c r="V73" s="174"/>
      <c r="W73" s="174"/>
      <c r="X73" s="175"/>
      <c r="Y73" s="812"/>
      <c r="Z73" s="813"/>
      <c r="AA73" s="814"/>
      <c r="AB73" s="181" t="s">
        <v>11</v>
      </c>
      <c r="AC73" s="174"/>
      <c r="AD73" s="175"/>
      <c r="AE73" s="373" t="s">
        <v>398</v>
      </c>
      <c r="AF73" s="374"/>
      <c r="AG73" s="374"/>
      <c r="AH73" s="375"/>
      <c r="AI73" s="373" t="s">
        <v>396</v>
      </c>
      <c r="AJ73" s="374"/>
      <c r="AK73" s="374"/>
      <c r="AL73" s="375"/>
      <c r="AM73" s="380" t="s">
        <v>425</v>
      </c>
      <c r="AN73" s="380"/>
      <c r="AO73" s="380"/>
      <c r="AP73" s="380"/>
      <c r="AQ73" s="181" t="s">
        <v>235</v>
      </c>
      <c r="AR73" s="174"/>
      <c r="AS73" s="174"/>
      <c r="AT73" s="175"/>
      <c r="AU73" s="278" t="s">
        <v>134</v>
      </c>
      <c r="AV73" s="139"/>
      <c r="AW73" s="139"/>
      <c r="AX73" s="140"/>
    </row>
    <row r="74" spans="1:50" ht="18.75" hidden="1" customHeight="1" x14ac:dyDescent="0.15">
      <c r="A74" s="844"/>
      <c r="B74" s="845"/>
      <c r="C74" s="845"/>
      <c r="D74" s="845"/>
      <c r="E74" s="845"/>
      <c r="F74" s="846"/>
      <c r="G74" s="811"/>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15">
      <c r="A75" s="844"/>
      <c r="B75" s="845"/>
      <c r="C75" s="845"/>
      <c r="D75" s="845"/>
      <c r="E75" s="845"/>
      <c r="F75" s="846"/>
      <c r="G75" s="785"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44"/>
      <c r="B76" s="845"/>
      <c r="C76" s="845"/>
      <c r="D76" s="845"/>
      <c r="E76" s="845"/>
      <c r="F76" s="846"/>
      <c r="G76" s="786"/>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44"/>
      <c r="B77" s="845"/>
      <c r="C77" s="845"/>
      <c r="D77" s="845"/>
      <c r="E77" s="845"/>
      <c r="F77" s="846"/>
      <c r="G77" s="787"/>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16" t="s">
        <v>389</v>
      </c>
      <c r="B78" s="917"/>
      <c r="C78" s="917"/>
      <c r="D78" s="917"/>
      <c r="E78" s="914" t="s">
        <v>332</v>
      </c>
      <c r="F78" s="915"/>
      <c r="G78" s="56" t="s">
        <v>238</v>
      </c>
      <c r="H78" s="796"/>
      <c r="I78" s="249"/>
      <c r="J78" s="249"/>
      <c r="K78" s="249"/>
      <c r="L78" s="249"/>
      <c r="M78" s="249"/>
      <c r="N78" s="249"/>
      <c r="O78" s="797"/>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3" t="s">
        <v>348</v>
      </c>
      <c r="AP79" s="154"/>
      <c r="AQ79" s="154"/>
      <c r="AR79" s="80" t="s">
        <v>346</v>
      </c>
      <c r="AS79" s="153"/>
      <c r="AT79" s="154"/>
      <c r="AU79" s="154"/>
      <c r="AV79" s="154"/>
      <c r="AW79" s="154"/>
      <c r="AX79" s="155"/>
    </row>
    <row r="80" spans="1:50" ht="18.75" hidden="1" customHeight="1" x14ac:dyDescent="0.15">
      <c r="A80" s="521"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2"/>
      <c r="B81" s="853"/>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8"/>
      <c r="Z85" s="179"/>
      <c r="AA85" s="180"/>
      <c r="AB85" s="373" t="s">
        <v>11</v>
      </c>
      <c r="AC85" s="374"/>
      <c r="AD85" s="375"/>
      <c r="AE85" s="373" t="s">
        <v>398</v>
      </c>
      <c r="AF85" s="374"/>
      <c r="AG85" s="374"/>
      <c r="AH85" s="375"/>
      <c r="AI85" s="373" t="s">
        <v>396</v>
      </c>
      <c r="AJ85" s="374"/>
      <c r="AK85" s="374"/>
      <c r="AL85" s="375"/>
      <c r="AM85" s="380" t="s">
        <v>425</v>
      </c>
      <c r="AN85" s="380"/>
      <c r="AO85" s="380"/>
      <c r="AP85" s="380"/>
      <c r="AQ85" s="181" t="s">
        <v>235</v>
      </c>
      <c r="AR85" s="174"/>
      <c r="AS85" s="174"/>
      <c r="AT85" s="175"/>
      <c r="AU85" s="378" t="s">
        <v>134</v>
      </c>
      <c r="AV85" s="378"/>
      <c r="AW85" s="378"/>
      <c r="AX85" s="379"/>
      <c r="AY85" s="10"/>
      <c r="AZ85" s="10"/>
      <c r="BA85" s="10"/>
      <c r="BB85" s="10"/>
      <c r="BC85" s="10"/>
    </row>
    <row r="86" spans="1:60" ht="18.75" hidden="1"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8"/>
      <c r="Z86" s="179"/>
      <c r="AA86" s="180"/>
      <c r="AB86" s="337"/>
      <c r="AC86" s="338"/>
      <c r="AD86" s="339"/>
      <c r="AE86" s="337"/>
      <c r="AF86" s="338"/>
      <c r="AG86" s="338"/>
      <c r="AH86" s="339"/>
      <c r="AI86" s="337"/>
      <c r="AJ86" s="338"/>
      <c r="AK86" s="338"/>
      <c r="AL86" s="339"/>
      <c r="AM86" s="381"/>
      <c r="AN86" s="381"/>
      <c r="AO86" s="381"/>
      <c r="AP86" s="381"/>
      <c r="AQ86" s="275"/>
      <c r="AR86" s="276"/>
      <c r="AS86" s="142" t="s">
        <v>236</v>
      </c>
      <c r="AT86" s="177"/>
      <c r="AU86" s="276"/>
      <c r="AV86" s="276"/>
      <c r="AW86" s="384" t="s">
        <v>181</v>
      </c>
      <c r="AX86" s="385"/>
      <c r="AY86" s="10"/>
      <c r="AZ86" s="10"/>
      <c r="BA86" s="10"/>
      <c r="BB86" s="10"/>
      <c r="BC86" s="10"/>
      <c r="BD86" s="10"/>
      <c r="BE86" s="10"/>
      <c r="BF86" s="10"/>
      <c r="BG86" s="10"/>
      <c r="BH86" s="10"/>
    </row>
    <row r="87" spans="1:60" ht="23.25" hidden="1" customHeight="1" x14ac:dyDescent="0.15">
      <c r="A87" s="522"/>
      <c r="B87" s="554"/>
      <c r="C87" s="554"/>
      <c r="D87" s="554"/>
      <c r="E87" s="554"/>
      <c r="F87" s="555"/>
      <c r="G87" s="236"/>
      <c r="H87" s="166"/>
      <c r="I87" s="166"/>
      <c r="J87" s="166"/>
      <c r="K87" s="166"/>
      <c r="L87" s="166"/>
      <c r="M87" s="166"/>
      <c r="N87" s="166"/>
      <c r="O87" s="237"/>
      <c r="P87" s="166"/>
      <c r="Q87" s="803"/>
      <c r="R87" s="803"/>
      <c r="S87" s="803"/>
      <c r="T87" s="803"/>
      <c r="U87" s="803"/>
      <c r="V87" s="803"/>
      <c r="W87" s="803"/>
      <c r="X87" s="804"/>
      <c r="Y87" s="759" t="s">
        <v>62</v>
      </c>
      <c r="Z87" s="760"/>
      <c r="AA87" s="761"/>
      <c r="AB87" s="553"/>
      <c r="AC87" s="553"/>
      <c r="AD87" s="553"/>
      <c r="AE87" s="369"/>
      <c r="AF87" s="370"/>
      <c r="AG87" s="370"/>
      <c r="AH87" s="370"/>
      <c r="AI87" s="369"/>
      <c r="AJ87" s="370"/>
      <c r="AK87" s="370"/>
      <c r="AL87" s="370"/>
      <c r="AM87" s="369"/>
      <c r="AN87" s="370"/>
      <c r="AO87" s="370"/>
      <c r="AP87" s="370"/>
      <c r="AQ87" s="120"/>
      <c r="AR87" s="121"/>
      <c r="AS87" s="121"/>
      <c r="AT87" s="122"/>
      <c r="AU87" s="370"/>
      <c r="AV87" s="370"/>
      <c r="AW87" s="370"/>
      <c r="AX87" s="372"/>
    </row>
    <row r="88" spans="1:60" ht="23.25" hidden="1" customHeight="1" x14ac:dyDescent="0.15">
      <c r="A88" s="522"/>
      <c r="B88" s="554"/>
      <c r="C88" s="554"/>
      <c r="D88" s="554"/>
      <c r="E88" s="554"/>
      <c r="F88" s="555"/>
      <c r="G88" s="238"/>
      <c r="H88" s="239"/>
      <c r="I88" s="239"/>
      <c r="J88" s="239"/>
      <c r="K88" s="239"/>
      <c r="L88" s="239"/>
      <c r="M88" s="239"/>
      <c r="N88" s="239"/>
      <c r="O88" s="240"/>
      <c r="P88" s="805"/>
      <c r="Q88" s="805"/>
      <c r="R88" s="805"/>
      <c r="S88" s="805"/>
      <c r="T88" s="805"/>
      <c r="U88" s="805"/>
      <c r="V88" s="805"/>
      <c r="W88" s="805"/>
      <c r="X88" s="806"/>
      <c r="Y88" s="733" t="s">
        <v>54</v>
      </c>
      <c r="Z88" s="734"/>
      <c r="AA88" s="735"/>
      <c r="AB88" s="524"/>
      <c r="AC88" s="524"/>
      <c r="AD88" s="524"/>
      <c r="AE88" s="369"/>
      <c r="AF88" s="370"/>
      <c r="AG88" s="370"/>
      <c r="AH88" s="370"/>
      <c r="AI88" s="369"/>
      <c r="AJ88" s="370"/>
      <c r="AK88" s="370"/>
      <c r="AL88" s="370"/>
      <c r="AM88" s="369"/>
      <c r="AN88" s="370"/>
      <c r="AO88" s="370"/>
      <c r="AP88" s="370"/>
      <c r="AQ88" s="120"/>
      <c r="AR88" s="121"/>
      <c r="AS88" s="121"/>
      <c r="AT88" s="122"/>
      <c r="AU88" s="370"/>
      <c r="AV88" s="370"/>
      <c r="AW88" s="370"/>
      <c r="AX88" s="372"/>
      <c r="AY88" s="10"/>
      <c r="AZ88" s="10"/>
      <c r="BA88" s="10"/>
      <c r="BB88" s="10"/>
      <c r="BC88" s="10"/>
    </row>
    <row r="89" spans="1:60" ht="23.25" hidden="1" customHeight="1" x14ac:dyDescent="0.15">
      <c r="A89" s="522"/>
      <c r="B89" s="556"/>
      <c r="C89" s="556"/>
      <c r="D89" s="556"/>
      <c r="E89" s="556"/>
      <c r="F89" s="557"/>
      <c r="G89" s="241"/>
      <c r="H89" s="169"/>
      <c r="I89" s="169"/>
      <c r="J89" s="169"/>
      <c r="K89" s="169"/>
      <c r="L89" s="169"/>
      <c r="M89" s="169"/>
      <c r="N89" s="169"/>
      <c r="O89" s="242"/>
      <c r="P89" s="309"/>
      <c r="Q89" s="309"/>
      <c r="R89" s="309"/>
      <c r="S89" s="309"/>
      <c r="T89" s="309"/>
      <c r="U89" s="309"/>
      <c r="V89" s="309"/>
      <c r="W89" s="309"/>
      <c r="X89" s="807"/>
      <c r="Y89" s="733" t="s">
        <v>13</v>
      </c>
      <c r="Z89" s="734"/>
      <c r="AA89" s="735"/>
      <c r="AB89" s="463" t="s">
        <v>14</v>
      </c>
      <c r="AC89" s="463"/>
      <c r="AD89" s="463"/>
      <c r="AE89" s="369"/>
      <c r="AF89" s="370"/>
      <c r="AG89" s="370"/>
      <c r="AH89" s="370"/>
      <c r="AI89" s="369"/>
      <c r="AJ89" s="370"/>
      <c r="AK89" s="370"/>
      <c r="AL89" s="370"/>
      <c r="AM89" s="369"/>
      <c r="AN89" s="370"/>
      <c r="AO89" s="370"/>
      <c r="AP89" s="370"/>
      <c r="AQ89" s="120"/>
      <c r="AR89" s="121"/>
      <c r="AS89" s="121"/>
      <c r="AT89" s="122"/>
      <c r="AU89" s="370"/>
      <c r="AV89" s="370"/>
      <c r="AW89" s="370"/>
      <c r="AX89" s="372"/>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8"/>
      <c r="Z90" s="179"/>
      <c r="AA90" s="180"/>
      <c r="AB90" s="373" t="s">
        <v>11</v>
      </c>
      <c r="AC90" s="374"/>
      <c r="AD90" s="375"/>
      <c r="AE90" s="373" t="s">
        <v>398</v>
      </c>
      <c r="AF90" s="374"/>
      <c r="AG90" s="374"/>
      <c r="AH90" s="375"/>
      <c r="AI90" s="373" t="s">
        <v>396</v>
      </c>
      <c r="AJ90" s="374"/>
      <c r="AK90" s="374"/>
      <c r="AL90" s="375"/>
      <c r="AM90" s="380" t="s">
        <v>425</v>
      </c>
      <c r="AN90" s="380"/>
      <c r="AO90" s="380"/>
      <c r="AP90" s="380"/>
      <c r="AQ90" s="181" t="s">
        <v>235</v>
      </c>
      <c r="AR90" s="174"/>
      <c r="AS90" s="174"/>
      <c r="AT90" s="175"/>
      <c r="AU90" s="378" t="s">
        <v>134</v>
      </c>
      <c r="AV90" s="378"/>
      <c r="AW90" s="378"/>
      <c r="AX90" s="379"/>
    </row>
    <row r="91" spans="1:60" ht="18.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8"/>
      <c r="Z91" s="179"/>
      <c r="AA91" s="180"/>
      <c r="AB91" s="337"/>
      <c r="AC91" s="338"/>
      <c r="AD91" s="339"/>
      <c r="AE91" s="337"/>
      <c r="AF91" s="338"/>
      <c r="AG91" s="338"/>
      <c r="AH91" s="339"/>
      <c r="AI91" s="337"/>
      <c r="AJ91" s="338"/>
      <c r="AK91" s="338"/>
      <c r="AL91" s="339"/>
      <c r="AM91" s="381"/>
      <c r="AN91" s="381"/>
      <c r="AO91" s="381"/>
      <c r="AP91" s="381"/>
      <c r="AQ91" s="275"/>
      <c r="AR91" s="276"/>
      <c r="AS91" s="142" t="s">
        <v>236</v>
      </c>
      <c r="AT91" s="177"/>
      <c r="AU91" s="276"/>
      <c r="AV91" s="276"/>
      <c r="AW91" s="384" t="s">
        <v>181</v>
      </c>
      <c r="AX91" s="385"/>
      <c r="AY91" s="10"/>
      <c r="AZ91" s="10"/>
      <c r="BA91" s="10"/>
      <c r="BB91" s="10"/>
      <c r="BC91" s="10"/>
    </row>
    <row r="92" spans="1:60" ht="23.25" hidden="1" customHeight="1" x14ac:dyDescent="0.15">
      <c r="A92" s="522"/>
      <c r="B92" s="554"/>
      <c r="C92" s="554"/>
      <c r="D92" s="554"/>
      <c r="E92" s="554"/>
      <c r="F92" s="555"/>
      <c r="G92" s="236"/>
      <c r="H92" s="166"/>
      <c r="I92" s="166"/>
      <c r="J92" s="166"/>
      <c r="K92" s="166"/>
      <c r="L92" s="166"/>
      <c r="M92" s="166"/>
      <c r="N92" s="166"/>
      <c r="O92" s="237"/>
      <c r="P92" s="166"/>
      <c r="Q92" s="803"/>
      <c r="R92" s="803"/>
      <c r="S92" s="803"/>
      <c r="T92" s="803"/>
      <c r="U92" s="803"/>
      <c r="V92" s="803"/>
      <c r="W92" s="803"/>
      <c r="X92" s="804"/>
      <c r="Y92" s="759" t="s">
        <v>62</v>
      </c>
      <c r="Z92" s="760"/>
      <c r="AA92" s="761"/>
      <c r="AB92" s="553"/>
      <c r="AC92" s="553"/>
      <c r="AD92" s="553"/>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22"/>
      <c r="B93" s="554"/>
      <c r="C93" s="554"/>
      <c r="D93" s="554"/>
      <c r="E93" s="554"/>
      <c r="F93" s="555"/>
      <c r="G93" s="238"/>
      <c r="H93" s="239"/>
      <c r="I93" s="239"/>
      <c r="J93" s="239"/>
      <c r="K93" s="239"/>
      <c r="L93" s="239"/>
      <c r="M93" s="239"/>
      <c r="N93" s="239"/>
      <c r="O93" s="240"/>
      <c r="P93" s="805"/>
      <c r="Q93" s="805"/>
      <c r="R93" s="805"/>
      <c r="S93" s="805"/>
      <c r="T93" s="805"/>
      <c r="U93" s="805"/>
      <c r="V93" s="805"/>
      <c r="W93" s="805"/>
      <c r="X93" s="806"/>
      <c r="Y93" s="733" t="s">
        <v>54</v>
      </c>
      <c r="Z93" s="734"/>
      <c r="AA93" s="735"/>
      <c r="AB93" s="524"/>
      <c r="AC93" s="524"/>
      <c r="AD93" s="524"/>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15">
      <c r="A94" s="522"/>
      <c r="B94" s="556"/>
      <c r="C94" s="556"/>
      <c r="D94" s="556"/>
      <c r="E94" s="556"/>
      <c r="F94" s="557"/>
      <c r="G94" s="241"/>
      <c r="H94" s="169"/>
      <c r="I94" s="169"/>
      <c r="J94" s="169"/>
      <c r="K94" s="169"/>
      <c r="L94" s="169"/>
      <c r="M94" s="169"/>
      <c r="N94" s="169"/>
      <c r="O94" s="242"/>
      <c r="P94" s="309"/>
      <c r="Q94" s="309"/>
      <c r="R94" s="309"/>
      <c r="S94" s="309"/>
      <c r="T94" s="309"/>
      <c r="U94" s="309"/>
      <c r="V94" s="309"/>
      <c r="W94" s="309"/>
      <c r="X94" s="807"/>
      <c r="Y94" s="733" t="s">
        <v>13</v>
      </c>
      <c r="Z94" s="734"/>
      <c r="AA94" s="735"/>
      <c r="AB94" s="463" t="s">
        <v>14</v>
      </c>
      <c r="AC94" s="463"/>
      <c r="AD94" s="463"/>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22"/>
      <c r="B95" s="554" t="s">
        <v>145</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8"/>
      <c r="Z95" s="179"/>
      <c r="AA95" s="180"/>
      <c r="AB95" s="373" t="s">
        <v>11</v>
      </c>
      <c r="AC95" s="374"/>
      <c r="AD95" s="375"/>
      <c r="AE95" s="373" t="s">
        <v>398</v>
      </c>
      <c r="AF95" s="374"/>
      <c r="AG95" s="374"/>
      <c r="AH95" s="375"/>
      <c r="AI95" s="373" t="s">
        <v>396</v>
      </c>
      <c r="AJ95" s="374"/>
      <c r="AK95" s="374"/>
      <c r="AL95" s="375"/>
      <c r="AM95" s="380" t="s">
        <v>425</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8"/>
      <c r="Z96" s="179"/>
      <c r="AA96" s="180"/>
      <c r="AB96" s="337"/>
      <c r="AC96" s="338"/>
      <c r="AD96" s="339"/>
      <c r="AE96" s="337"/>
      <c r="AF96" s="338"/>
      <c r="AG96" s="338"/>
      <c r="AH96" s="339"/>
      <c r="AI96" s="337"/>
      <c r="AJ96" s="338"/>
      <c r="AK96" s="338"/>
      <c r="AL96" s="339"/>
      <c r="AM96" s="381"/>
      <c r="AN96" s="381"/>
      <c r="AO96" s="381"/>
      <c r="AP96" s="381"/>
      <c r="AQ96" s="275"/>
      <c r="AR96" s="276"/>
      <c r="AS96" s="142" t="s">
        <v>236</v>
      </c>
      <c r="AT96" s="177"/>
      <c r="AU96" s="276"/>
      <c r="AV96" s="276"/>
      <c r="AW96" s="384" t="s">
        <v>181</v>
      </c>
      <c r="AX96" s="385"/>
    </row>
    <row r="97" spans="1:60" ht="23.25" hidden="1" customHeight="1" x14ac:dyDescent="0.15">
      <c r="A97" s="522"/>
      <c r="B97" s="554"/>
      <c r="C97" s="554"/>
      <c r="D97" s="554"/>
      <c r="E97" s="554"/>
      <c r="F97" s="555"/>
      <c r="G97" s="236"/>
      <c r="H97" s="166"/>
      <c r="I97" s="166"/>
      <c r="J97" s="166"/>
      <c r="K97" s="166"/>
      <c r="L97" s="166"/>
      <c r="M97" s="166"/>
      <c r="N97" s="166"/>
      <c r="O97" s="237"/>
      <c r="P97" s="166"/>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22"/>
      <c r="B98" s="554"/>
      <c r="C98" s="554"/>
      <c r="D98" s="554"/>
      <c r="E98" s="554"/>
      <c r="F98" s="555"/>
      <c r="G98" s="238"/>
      <c r="H98" s="239"/>
      <c r="I98" s="239"/>
      <c r="J98" s="239"/>
      <c r="K98" s="239"/>
      <c r="L98" s="239"/>
      <c r="M98" s="239"/>
      <c r="N98" s="239"/>
      <c r="O98" s="240"/>
      <c r="P98" s="805"/>
      <c r="Q98" s="805"/>
      <c r="R98" s="805"/>
      <c r="S98" s="805"/>
      <c r="T98" s="805"/>
      <c r="U98" s="805"/>
      <c r="V98" s="805"/>
      <c r="W98" s="805"/>
      <c r="X98" s="806"/>
      <c r="Y98" s="733" t="s">
        <v>54</v>
      </c>
      <c r="Z98" s="734"/>
      <c r="AA98" s="735"/>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39.75" hidden="1" customHeight="1" thickBot="1" x14ac:dyDescent="0.2">
      <c r="A99" s="523"/>
      <c r="B99" s="884"/>
      <c r="C99" s="884"/>
      <c r="D99" s="884"/>
      <c r="E99" s="884"/>
      <c r="F99" s="885"/>
      <c r="G99" s="808"/>
      <c r="H99" s="252"/>
      <c r="I99" s="252"/>
      <c r="J99" s="252"/>
      <c r="K99" s="252"/>
      <c r="L99" s="252"/>
      <c r="M99" s="252"/>
      <c r="N99" s="252"/>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3"/>
      <c r="B101" s="494"/>
      <c r="C101" s="494"/>
      <c r="D101" s="494"/>
      <c r="E101" s="494"/>
      <c r="F101" s="495"/>
      <c r="G101" s="166" t="s">
        <v>577</v>
      </c>
      <c r="H101" s="166"/>
      <c r="I101" s="166"/>
      <c r="J101" s="166"/>
      <c r="K101" s="166"/>
      <c r="L101" s="166"/>
      <c r="M101" s="166"/>
      <c r="N101" s="166"/>
      <c r="O101" s="166"/>
      <c r="P101" s="166"/>
      <c r="Q101" s="166"/>
      <c r="R101" s="166"/>
      <c r="S101" s="166"/>
      <c r="T101" s="166"/>
      <c r="U101" s="166"/>
      <c r="V101" s="166"/>
      <c r="W101" s="166"/>
      <c r="X101" s="237"/>
      <c r="Y101" s="817" t="s">
        <v>55</v>
      </c>
      <c r="Z101" s="719"/>
      <c r="AA101" s="720"/>
      <c r="AB101" s="553" t="s">
        <v>605</v>
      </c>
      <c r="AC101" s="553"/>
      <c r="AD101" s="553"/>
      <c r="AE101" s="369">
        <v>28818</v>
      </c>
      <c r="AF101" s="370"/>
      <c r="AG101" s="370"/>
      <c r="AH101" s="371"/>
      <c r="AI101" s="369">
        <v>32000</v>
      </c>
      <c r="AJ101" s="370"/>
      <c r="AK101" s="370"/>
      <c r="AL101" s="371"/>
      <c r="AM101" s="369">
        <v>29438</v>
      </c>
      <c r="AN101" s="370"/>
      <c r="AO101" s="370"/>
      <c r="AP101" s="371"/>
      <c r="AQ101" s="369" t="s">
        <v>615</v>
      </c>
      <c r="AR101" s="370"/>
      <c r="AS101" s="370"/>
      <c r="AT101" s="371"/>
      <c r="AU101" s="369" t="s">
        <v>615</v>
      </c>
      <c r="AV101" s="370"/>
      <c r="AW101" s="370"/>
      <c r="AX101" s="371"/>
    </row>
    <row r="102" spans="1:60" ht="23.25" customHeight="1" x14ac:dyDescent="0.15">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6" t="s">
        <v>56</v>
      </c>
      <c r="Z102" s="344"/>
      <c r="AA102" s="345"/>
      <c r="AB102" s="553" t="s">
        <v>605</v>
      </c>
      <c r="AC102" s="553"/>
      <c r="AD102" s="553"/>
      <c r="AE102" s="363">
        <v>30000</v>
      </c>
      <c r="AF102" s="363"/>
      <c r="AG102" s="363"/>
      <c r="AH102" s="363"/>
      <c r="AI102" s="363">
        <v>30000</v>
      </c>
      <c r="AJ102" s="363"/>
      <c r="AK102" s="363"/>
      <c r="AL102" s="363"/>
      <c r="AM102" s="363">
        <v>30000</v>
      </c>
      <c r="AN102" s="363"/>
      <c r="AO102" s="363"/>
      <c r="AP102" s="363"/>
      <c r="AQ102" s="818">
        <v>30000</v>
      </c>
      <c r="AR102" s="819"/>
      <c r="AS102" s="819"/>
      <c r="AT102" s="820"/>
      <c r="AU102" s="818"/>
      <c r="AV102" s="819"/>
      <c r="AW102" s="819"/>
      <c r="AX102" s="820"/>
    </row>
    <row r="103" spans="1:60" ht="31.5" hidden="1" customHeight="1" x14ac:dyDescent="0.15">
      <c r="A103" s="490" t="s">
        <v>355</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8" t="s">
        <v>11</v>
      </c>
      <c r="AC103" s="303"/>
      <c r="AD103" s="304"/>
      <c r="AE103" s="308" t="s">
        <v>398</v>
      </c>
      <c r="AF103" s="303"/>
      <c r="AG103" s="303"/>
      <c r="AH103" s="304"/>
      <c r="AI103" s="308" t="s">
        <v>396</v>
      </c>
      <c r="AJ103" s="303"/>
      <c r="AK103" s="303"/>
      <c r="AL103" s="304"/>
      <c r="AM103" s="308" t="s">
        <v>425</v>
      </c>
      <c r="AN103" s="303"/>
      <c r="AO103" s="303"/>
      <c r="AP103" s="304"/>
      <c r="AQ103" s="365" t="s">
        <v>438</v>
      </c>
      <c r="AR103" s="366"/>
      <c r="AS103" s="366"/>
      <c r="AT103" s="367"/>
      <c r="AU103" s="365" t="s">
        <v>439</v>
      </c>
      <c r="AV103" s="366"/>
      <c r="AW103" s="366"/>
      <c r="AX103" s="368"/>
    </row>
    <row r="104" spans="1:60" ht="23.25" hidden="1" customHeight="1" x14ac:dyDescent="0.15">
      <c r="A104" s="493"/>
      <c r="B104" s="494"/>
      <c r="C104" s="494"/>
      <c r="D104" s="494"/>
      <c r="E104" s="494"/>
      <c r="F104" s="495"/>
      <c r="G104" s="166"/>
      <c r="H104" s="166"/>
      <c r="I104" s="166"/>
      <c r="J104" s="166"/>
      <c r="K104" s="166"/>
      <c r="L104" s="166"/>
      <c r="M104" s="166"/>
      <c r="N104" s="166"/>
      <c r="O104" s="166"/>
      <c r="P104" s="166"/>
      <c r="Q104" s="166"/>
      <c r="R104" s="166"/>
      <c r="S104" s="166"/>
      <c r="T104" s="166"/>
      <c r="U104" s="166"/>
      <c r="V104" s="166"/>
      <c r="W104" s="166"/>
      <c r="X104" s="237"/>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69"/>
      <c r="H105" s="169"/>
      <c r="I105" s="169"/>
      <c r="J105" s="169"/>
      <c r="K105" s="169"/>
      <c r="L105" s="169"/>
      <c r="M105" s="169"/>
      <c r="N105" s="169"/>
      <c r="O105" s="169"/>
      <c r="P105" s="169"/>
      <c r="Q105" s="169"/>
      <c r="R105" s="169"/>
      <c r="S105" s="169"/>
      <c r="T105" s="169"/>
      <c r="U105" s="169"/>
      <c r="V105" s="169"/>
      <c r="W105" s="169"/>
      <c r="X105" s="242"/>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818"/>
      <c r="AV105" s="819"/>
      <c r="AW105" s="819"/>
      <c r="AX105" s="820"/>
    </row>
    <row r="106" spans="1:60" ht="31.5" hidden="1" customHeight="1" x14ac:dyDescent="0.15">
      <c r="A106" s="490" t="s">
        <v>355</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8" t="s">
        <v>11</v>
      </c>
      <c r="AC106" s="303"/>
      <c r="AD106" s="304"/>
      <c r="AE106" s="308" t="s">
        <v>398</v>
      </c>
      <c r="AF106" s="303"/>
      <c r="AG106" s="303"/>
      <c r="AH106" s="304"/>
      <c r="AI106" s="308" t="s">
        <v>396</v>
      </c>
      <c r="AJ106" s="303"/>
      <c r="AK106" s="303"/>
      <c r="AL106" s="304"/>
      <c r="AM106" s="308" t="s">
        <v>425</v>
      </c>
      <c r="AN106" s="303"/>
      <c r="AO106" s="303"/>
      <c r="AP106" s="304"/>
      <c r="AQ106" s="365" t="s">
        <v>438</v>
      </c>
      <c r="AR106" s="366"/>
      <c r="AS106" s="366"/>
      <c r="AT106" s="367"/>
      <c r="AU106" s="365" t="s">
        <v>439</v>
      </c>
      <c r="AV106" s="366"/>
      <c r="AW106" s="366"/>
      <c r="AX106" s="368"/>
    </row>
    <row r="107" spans="1:60" ht="23.25" hidden="1" customHeight="1" x14ac:dyDescent="0.15">
      <c r="A107" s="493"/>
      <c r="B107" s="494"/>
      <c r="C107" s="494"/>
      <c r="D107" s="494"/>
      <c r="E107" s="494"/>
      <c r="F107" s="495"/>
      <c r="G107" s="166"/>
      <c r="H107" s="166"/>
      <c r="I107" s="166"/>
      <c r="J107" s="166"/>
      <c r="K107" s="166"/>
      <c r="L107" s="166"/>
      <c r="M107" s="166"/>
      <c r="N107" s="166"/>
      <c r="O107" s="166"/>
      <c r="P107" s="166"/>
      <c r="Q107" s="166"/>
      <c r="R107" s="166"/>
      <c r="S107" s="166"/>
      <c r="T107" s="166"/>
      <c r="U107" s="166"/>
      <c r="V107" s="166"/>
      <c r="W107" s="166"/>
      <c r="X107" s="237"/>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x14ac:dyDescent="0.15">
      <c r="A109" s="490" t="s">
        <v>355</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8" t="s">
        <v>11</v>
      </c>
      <c r="AC109" s="303"/>
      <c r="AD109" s="304"/>
      <c r="AE109" s="308" t="s">
        <v>398</v>
      </c>
      <c r="AF109" s="303"/>
      <c r="AG109" s="303"/>
      <c r="AH109" s="304"/>
      <c r="AI109" s="308" t="s">
        <v>396</v>
      </c>
      <c r="AJ109" s="303"/>
      <c r="AK109" s="303"/>
      <c r="AL109" s="304"/>
      <c r="AM109" s="308" t="s">
        <v>425</v>
      </c>
      <c r="AN109" s="303"/>
      <c r="AO109" s="303"/>
      <c r="AP109" s="304"/>
      <c r="AQ109" s="365" t="s">
        <v>438</v>
      </c>
      <c r="AR109" s="366"/>
      <c r="AS109" s="366"/>
      <c r="AT109" s="367"/>
      <c r="AU109" s="365" t="s">
        <v>439</v>
      </c>
      <c r="AV109" s="366"/>
      <c r="AW109" s="366"/>
      <c r="AX109" s="368"/>
    </row>
    <row r="110" spans="1:60" ht="23.25" hidden="1" customHeight="1" x14ac:dyDescent="0.15">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x14ac:dyDescent="0.15">
      <c r="A112" s="490" t="s">
        <v>355</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8" t="s">
        <v>11</v>
      </c>
      <c r="AC112" s="303"/>
      <c r="AD112" s="304"/>
      <c r="AE112" s="308" t="s">
        <v>398</v>
      </c>
      <c r="AF112" s="303"/>
      <c r="AG112" s="303"/>
      <c r="AH112" s="304"/>
      <c r="AI112" s="308" t="s">
        <v>396</v>
      </c>
      <c r="AJ112" s="303"/>
      <c r="AK112" s="303"/>
      <c r="AL112" s="304"/>
      <c r="AM112" s="308" t="s">
        <v>425</v>
      </c>
      <c r="AN112" s="303"/>
      <c r="AO112" s="303"/>
      <c r="AP112" s="304"/>
      <c r="AQ112" s="365" t="s">
        <v>438</v>
      </c>
      <c r="AR112" s="366"/>
      <c r="AS112" s="366"/>
      <c r="AT112" s="367"/>
      <c r="AU112" s="365" t="s">
        <v>439</v>
      </c>
      <c r="AV112" s="366"/>
      <c r="AW112" s="366"/>
      <c r="AX112" s="368"/>
    </row>
    <row r="113" spans="1:50" ht="23.25" hidden="1" customHeight="1" x14ac:dyDescent="0.15">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398</v>
      </c>
      <c r="AF115" s="303"/>
      <c r="AG115" s="303"/>
      <c r="AH115" s="304"/>
      <c r="AI115" s="308" t="s">
        <v>396</v>
      </c>
      <c r="AJ115" s="303"/>
      <c r="AK115" s="303"/>
      <c r="AL115" s="304"/>
      <c r="AM115" s="308" t="s">
        <v>425</v>
      </c>
      <c r="AN115" s="303"/>
      <c r="AO115" s="303"/>
      <c r="AP115" s="304"/>
      <c r="AQ115" s="340" t="s">
        <v>440</v>
      </c>
      <c r="AR115" s="341"/>
      <c r="AS115" s="341"/>
      <c r="AT115" s="341"/>
      <c r="AU115" s="341"/>
      <c r="AV115" s="341"/>
      <c r="AW115" s="341"/>
      <c r="AX115" s="342"/>
    </row>
    <row r="116" spans="1:50" ht="23.25" customHeight="1" x14ac:dyDescent="0.15">
      <c r="A116" s="297"/>
      <c r="B116" s="298"/>
      <c r="C116" s="298"/>
      <c r="D116" s="298"/>
      <c r="E116" s="298"/>
      <c r="F116" s="299"/>
      <c r="G116" s="356" t="s">
        <v>643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609</v>
      </c>
      <c r="AC116" s="306"/>
      <c r="AD116" s="307"/>
      <c r="AE116" s="363">
        <v>47.2</v>
      </c>
      <c r="AF116" s="363"/>
      <c r="AG116" s="363"/>
      <c r="AH116" s="363"/>
      <c r="AI116" s="363">
        <v>42.7</v>
      </c>
      <c r="AJ116" s="363"/>
      <c r="AK116" s="363"/>
      <c r="AL116" s="363"/>
      <c r="AM116" s="363">
        <v>39.4</v>
      </c>
      <c r="AN116" s="363"/>
      <c r="AO116" s="363"/>
      <c r="AP116" s="363"/>
      <c r="AQ116" s="369" t="s">
        <v>616</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608</v>
      </c>
      <c r="AC117" s="347"/>
      <c r="AD117" s="348"/>
      <c r="AE117" s="311" t="s">
        <v>606</v>
      </c>
      <c r="AF117" s="311"/>
      <c r="AG117" s="311"/>
      <c r="AH117" s="311"/>
      <c r="AI117" s="311" t="s">
        <v>607</v>
      </c>
      <c r="AJ117" s="311"/>
      <c r="AK117" s="311"/>
      <c r="AL117" s="311"/>
      <c r="AM117" s="311" t="s">
        <v>611</v>
      </c>
      <c r="AN117" s="311"/>
      <c r="AO117" s="311"/>
      <c r="AP117" s="311"/>
      <c r="AQ117" s="311" t="s">
        <v>615</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398</v>
      </c>
      <c r="AF118" s="303"/>
      <c r="AG118" s="303"/>
      <c r="AH118" s="304"/>
      <c r="AI118" s="308" t="s">
        <v>396</v>
      </c>
      <c r="AJ118" s="303"/>
      <c r="AK118" s="303"/>
      <c r="AL118" s="304"/>
      <c r="AM118" s="308" t="s">
        <v>425</v>
      </c>
      <c r="AN118" s="303"/>
      <c r="AO118" s="303"/>
      <c r="AP118" s="304"/>
      <c r="AQ118" s="340" t="s">
        <v>440</v>
      </c>
      <c r="AR118" s="341"/>
      <c r="AS118" s="341"/>
      <c r="AT118" s="341"/>
      <c r="AU118" s="341"/>
      <c r="AV118" s="341"/>
      <c r="AW118" s="341"/>
      <c r="AX118" s="342"/>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398</v>
      </c>
      <c r="AF121" s="303"/>
      <c r="AG121" s="303"/>
      <c r="AH121" s="304"/>
      <c r="AI121" s="308" t="s">
        <v>396</v>
      </c>
      <c r="AJ121" s="303"/>
      <c r="AK121" s="303"/>
      <c r="AL121" s="304"/>
      <c r="AM121" s="308" t="s">
        <v>425</v>
      </c>
      <c r="AN121" s="303"/>
      <c r="AO121" s="303"/>
      <c r="AP121" s="304"/>
      <c r="AQ121" s="340" t="s">
        <v>440</v>
      </c>
      <c r="AR121" s="341"/>
      <c r="AS121" s="341"/>
      <c r="AT121" s="341"/>
      <c r="AU121" s="341"/>
      <c r="AV121" s="341"/>
      <c r="AW121" s="341"/>
      <c r="AX121" s="342"/>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398</v>
      </c>
      <c r="AF124" s="303"/>
      <c r="AG124" s="303"/>
      <c r="AH124" s="304"/>
      <c r="AI124" s="308" t="s">
        <v>396</v>
      </c>
      <c r="AJ124" s="303"/>
      <c r="AK124" s="303"/>
      <c r="AL124" s="304"/>
      <c r="AM124" s="308" t="s">
        <v>425</v>
      </c>
      <c r="AN124" s="303"/>
      <c r="AO124" s="303"/>
      <c r="AP124" s="304"/>
      <c r="AQ124" s="340" t="s">
        <v>440</v>
      </c>
      <c r="AR124" s="341"/>
      <c r="AS124" s="341"/>
      <c r="AT124" s="341"/>
      <c r="AU124" s="341"/>
      <c r="AV124" s="341"/>
      <c r="AW124" s="341"/>
      <c r="AX124" s="342"/>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398</v>
      </c>
      <c r="AF127" s="303"/>
      <c r="AG127" s="303"/>
      <c r="AH127" s="304"/>
      <c r="AI127" s="308" t="s">
        <v>396</v>
      </c>
      <c r="AJ127" s="303"/>
      <c r="AK127" s="303"/>
      <c r="AL127" s="304"/>
      <c r="AM127" s="308" t="s">
        <v>425</v>
      </c>
      <c r="AN127" s="303"/>
      <c r="AO127" s="303"/>
      <c r="AP127" s="304"/>
      <c r="AQ127" s="340" t="s">
        <v>440</v>
      </c>
      <c r="AR127" s="341"/>
      <c r="AS127" s="341"/>
      <c r="AT127" s="341"/>
      <c r="AU127" s="341"/>
      <c r="AV127" s="341"/>
      <c r="AW127" s="341"/>
      <c r="AX127" s="342"/>
    </row>
    <row r="128" spans="1:50" ht="23.25" hidden="1" customHeight="1" x14ac:dyDescent="0.15">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8" t="s">
        <v>413</v>
      </c>
      <c r="B130" s="996"/>
      <c r="C130" s="995" t="s">
        <v>239</v>
      </c>
      <c r="D130" s="996"/>
      <c r="E130" s="313" t="s">
        <v>268</v>
      </c>
      <c r="F130" s="314"/>
      <c r="G130" s="315" t="s">
        <v>594</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999"/>
      <c r="B131" s="257"/>
      <c r="C131" s="256"/>
      <c r="D131" s="257"/>
      <c r="E131" s="243" t="s">
        <v>267</v>
      </c>
      <c r="F131" s="244"/>
      <c r="G131" s="241" t="s">
        <v>595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999"/>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398</v>
      </c>
      <c r="AF132" s="270"/>
      <c r="AG132" s="270"/>
      <c r="AH132" s="270"/>
      <c r="AI132" s="270" t="s">
        <v>418</v>
      </c>
      <c r="AJ132" s="270"/>
      <c r="AK132" s="270"/>
      <c r="AL132" s="270"/>
      <c r="AM132" s="270" t="s">
        <v>425</v>
      </c>
      <c r="AN132" s="270"/>
      <c r="AO132" s="270"/>
      <c r="AP132" s="272"/>
      <c r="AQ132" s="272" t="s">
        <v>235</v>
      </c>
      <c r="AR132" s="273"/>
      <c r="AS132" s="273"/>
      <c r="AT132" s="274"/>
      <c r="AU132" s="284" t="s">
        <v>251</v>
      </c>
      <c r="AV132" s="284"/>
      <c r="AW132" s="284"/>
      <c r="AX132" s="285"/>
    </row>
    <row r="133" spans="1:50" ht="18.75" customHeight="1" x14ac:dyDescent="0.15">
      <c r="A133" s="999"/>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c r="AR133" s="276"/>
      <c r="AS133" s="142" t="s">
        <v>236</v>
      </c>
      <c r="AT133" s="177"/>
      <c r="AU133" s="141">
        <v>2</v>
      </c>
      <c r="AV133" s="141"/>
      <c r="AW133" s="142" t="s">
        <v>181</v>
      </c>
      <c r="AX133" s="143"/>
    </row>
    <row r="134" spans="1:50" ht="39.75" customHeight="1" x14ac:dyDescent="0.15">
      <c r="A134" s="999"/>
      <c r="B134" s="257"/>
      <c r="C134" s="256"/>
      <c r="D134" s="257"/>
      <c r="E134" s="256"/>
      <c r="F134" s="319"/>
      <c r="G134" s="236" t="s">
        <v>591</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14</v>
      </c>
      <c r="AC134" s="229"/>
      <c r="AD134" s="229"/>
      <c r="AE134" s="271">
        <v>8.1999999999999993</v>
      </c>
      <c r="AF134" s="121"/>
      <c r="AG134" s="121"/>
      <c r="AH134" s="121"/>
      <c r="AI134" s="271" t="s">
        <v>615</v>
      </c>
      <c r="AJ134" s="121"/>
      <c r="AK134" s="121"/>
      <c r="AL134" s="121"/>
      <c r="AM134" s="271">
        <v>25.2</v>
      </c>
      <c r="AN134" s="121"/>
      <c r="AO134" s="121"/>
      <c r="AP134" s="121"/>
      <c r="AQ134" s="271" t="s">
        <v>615</v>
      </c>
      <c r="AR134" s="121"/>
      <c r="AS134" s="121"/>
      <c r="AT134" s="121"/>
      <c r="AU134" s="271" t="s">
        <v>615</v>
      </c>
      <c r="AV134" s="121"/>
      <c r="AW134" s="121"/>
      <c r="AX134" s="220"/>
    </row>
    <row r="135" spans="1:50" ht="39.75" customHeight="1" x14ac:dyDescent="0.15">
      <c r="A135" s="999"/>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14</v>
      </c>
      <c r="AC135" s="138"/>
      <c r="AD135" s="138"/>
      <c r="AE135" s="271" t="s">
        <v>615</v>
      </c>
      <c r="AF135" s="121"/>
      <c r="AG135" s="121"/>
      <c r="AH135" s="121"/>
      <c r="AI135" s="271" t="s">
        <v>615</v>
      </c>
      <c r="AJ135" s="121"/>
      <c r="AK135" s="121"/>
      <c r="AL135" s="121"/>
      <c r="AM135" s="271" t="s">
        <v>616</v>
      </c>
      <c r="AN135" s="121"/>
      <c r="AO135" s="121"/>
      <c r="AP135" s="121"/>
      <c r="AQ135" s="271" t="s">
        <v>615</v>
      </c>
      <c r="AR135" s="121"/>
      <c r="AS135" s="121"/>
      <c r="AT135" s="121"/>
      <c r="AU135" s="271">
        <v>30</v>
      </c>
      <c r="AV135" s="121"/>
      <c r="AW135" s="121"/>
      <c r="AX135" s="220"/>
    </row>
    <row r="136" spans="1:50" ht="18.75" customHeight="1" x14ac:dyDescent="0.15">
      <c r="A136" s="999"/>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398</v>
      </c>
      <c r="AF136" s="270"/>
      <c r="AG136" s="270"/>
      <c r="AH136" s="270"/>
      <c r="AI136" s="270" t="s">
        <v>396</v>
      </c>
      <c r="AJ136" s="270"/>
      <c r="AK136" s="270"/>
      <c r="AL136" s="270"/>
      <c r="AM136" s="270" t="s">
        <v>425</v>
      </c>
      <c r="AN136" s="270"/>
      <c r="AO136" s="270"/>
      <c r="AP136" s="272"/>
      <c r="AQ136" s="272" t="s">
        <v>235</v>
      </c>
      <c r="AR136" s="273"/>
      <c r="AS136" s="273"/>
      <c r="AT136" s="274"/>
      <c r="AU136" s="284" t="s">
        <v>251</v>
      </c>
      <c r="AV136" s="284"/>
      <c r="AW136" s="284"/>
      <c r="AX136" s="285"/>
    </row>
    <row r="137" spans="1:50" ht="18.75" customHeight="1" x14ac:dyDescent="0.15">
      <c r="A137" s="999"/>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v>2</v>
      </c>
      <c r="AV137" s="141"/>
      <c r="AW137" s="142" t="s">
        <v>181</v>
      </c>
      <c r="AX137" s="143"/>
    </row>
    <row r="138" spans="1:50" ht="39.75" customHeight="1" x14ac:dyDescent="0.15">
      <c r="A138" s="999"/>
      <c r="B138" s="257"/>
      <c r="C138" s="256"/>
      <c r="D138" s="257"/>
      <c r="E138" s="256"/>
      <c r="F138" s="319"/>
      <c r="G138" s="236" t="s">
        <v>592</v>
      </c>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t="s">
        <v>618</v>
      </c>
      <c r="AC138" s="229"/>
      <c r="AD138" s="229"/>
      <c r="AE138" s="271" t="s">
        <v>615</v>
      </c>
      <c r="AF138" s="121"/>
      <c r="AG138" s="121"/>
      <c r="AH138" s="121"/>
      <c r="AI138" s="271" t="s">
        <v>615</v>
      </c>
      <c r="AJ138" s="121"/>
      <c r="AK138" s="121"/>
      <c r="AL138" s="121"/>
      <c r="AM138" s="271">
        <v>20.7</v>
      </c>
      <c r="AN138" s="121"/>
      <c r="AO138" s="121"/>
      <c r="AP138" s="121"/>
      <c r="AQ138" s="271" t="s">
        <v>616</v>
      </c>
      <c r="AR138" s="121"/>
      <c r="AS138" s="121"/>
      <c r="AT138" s="121"/>
      <c r="AU138" s="271" t="s">
        <v>615</v>
      </c>
      <c r="AV138" s="121"/>
      <c r="AW138" s="121"/>
      <c r="AX138" s="220"/>
    </row>
    <row r="139" spans="1:50" ht="39.75" customHeight="1" x14ac:dyDescent="0.15">
      <c r="A139" s="999"/>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t="s">
        <v>619</v>
      </c>
      <c r="AC139" s="138"/>
      <c r="AD139" s="138"/>
      <c r="AE139" s="271" t="s">
        <v>615</v>
      </c>
      <c r="AF139" s="121"/>
      <c r="AG139" s="121"/>
      <c r="AH139" s="121"/>
      <c r="AI139" s="271" t="s">
        <v>616</v>
      </c>
      <c r="AJ139" s="121"/>
      <c r="AK139" s="121"/>
      <c r="AL139" s="121"/>
      <c r="AM139" s="271" t="s">
        <v>615</v>
      </c>
      <c r="AN139" s="121"/>
      <c r="AO139" s="121"/>
      <c r="AP139" s="121"/>
      <c r="AQ139" s="271" t="s">
        <v>620</v>
      </c>
      <c r="AR139" s="121"/>
      <c r="AS139" s="121"/>
      <c r="AT139" s="121"/>
      <c r="AU139" s="271">
        <v>20</v>
      </c>
      <c r="AV139" s="121"/>
      <c r="AW139" s="121"/>
      <c r="AX139" s="220"/>
    </row>
    <row r="140" spans="1:50" ht="18.75" customHeight="1" x14ac:dyDescent="0.15">
      <c r="A140" s="999"/>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398</v>
      </c>
      <c r="AF140" s="270"/>
      <c r="AG140" s="270"/>
      <c r="AH140" s="270"/>
      <c r="AI140" s="270" t="s">
        <v>396</v>
      </c>
      <c r="AJ140" s="270"/>
      <c r="AK140" s="270"/>
      <c r="AL140" s="270"/>
      <c r="AM140" s="270" t="s">
        <v>425</v>
      </c>
      <c r="AN140" s="270"/>
      <c r="AO140" s="270"/>
      <c r="AP140" s="272"/>
      <c r="AQ140" s="272" t="s">
        <v>235</v>
      </c>
      <c r="AR140" s="273"/>
      <c r="AS140" s="273"/>
      <c r="AT140" s="274"/>
      <c r="AU140" s="284" t="s">
        <v>251</v>
      </c>
      <c r="AV140" s="284"/>
      <c r="AW140" s="284"/>
      <c r="AX140" s="285"/>
    </row>
    <row r="141" spans="1:50" ht="18.75" customHeight="1" x14ac:dyDescent="0.15">
      <c r="A141" s="999"/>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v>2</v>
      </c>
      <c r="AV141" s="141"/>
      <c r="AW141" s="142" t="s">
        <v>181</v>
      </c>
      <c r="AX141" s="143"/>
    </row>
    <row r="142" spans="1:50" ht="39.75" customHeight="1" x14ac:dyDescent="0.15">
      <c r="A142" s="999"/>
      <c r="B142" s="257"/>
      <c r="C142" s="256"/>
      <c r="D142" s="257"/>
      <c r="E142" s="256"/>
      <c r="F142" s="319"/>
      <c r="G142" s="236" t="s">
        <v>593</v>
      </c>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t="s">
        <v>14</v>
      </c>
      <c r="AC142" s="229"/>
      <c r="AD142" s="229"/>
      <c r="AE142" s="271">
        <v>13.9</v>
      </c>
      <c r="AF142" s="121"/>
      <c r="AG142" s="121"/>
      <c r="AH142" s="121"/>
      <c r="AI142" s="271" t="s">
        <v>615</v>
      </c>
      <c r="AJ142" s="121"/>
      <c r="AK142" s="121"/>
      <c r="AL142" s="121"/>
      <c r="AM142" s="271">
        <v>22.6</v>
      </c>
      <c r="AN142" s="121"/>
      <c r="AO142" s="121"/>
      <c r="AP142" s="121"/>
      <c r="AQ142" s="271" t="s">
        <v>615</v>
      </c>
      <c r="AR142" s="121"/>
      <c r="AS142" s="121"/>
      <c r="AT142" s="121"/>
      <c r="AU142" s="271" t="s">
        <v>615</v>
      </c>
      <c r="AV142" s="121"/>
      <c r="AW142" s="121"/>
      <c r="AX142" s="220"/>
    </row>
    <row r="143" spans="1:50" ht="39.75" customHeight="1" thickBot="1" x14ac:dyDescent="0.2">
      <c r="A143" s="999"/>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t="s">
        <v>617</v>
      </c>
      <c r="AC143" s="138"/>
      <c r="AD143" s="138"/>
      <c r="AE143" s="271" t="s">
        <v>615</v>
      </c>
      <c r="AF143" s="121"/>
      <c r="AG143" s="121"/>
      <c r="AH143" s="121"/>
      <c r="AI143" s="271" t="s">
        <v>615</v>
      </c>
      <c r="AJ143" s="121"/>
      <c r="AK143" s="121"/>
      <c r="AL143" s="121"/>
      <c r="AM143" s="271" t="s">
        <v>615</v>
      </c>
      <c r="AN143" s="121"/>
      <c r="AO143" s="121"/>
      <c r="AP143" s="121"/>
      <c r="AQ143" s="271" t="s">
        <v>616</v>
      </c>
      <c r="AR143" s="121"/>
      <c r="AS143" s="121"/>
      <c r="AT143" s="121"/>
      <c r="AU143" s="271">
        <v>40</v>
      </c>
      <c r="AV143" s="121"/>
      <c r="AW143" s="121"/>
      <c r="AX143" s="220"/>
    </row>
    <row r="144" spans="1:50" ht="18.75" hidden="1" customHeight="1" x14ac:dyDescent="0.15">
      <c r="A144" s="999"/>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398</v>
      </c>
      <c r="AF144" s="270"/>
      <c r="AG144" s="270"/>
      <c r="AH144" s="270"/>
      <c r="AI144" s="270" t="s">
        <v>396</v>
      </c>
      <c r="AJ144" s="270"/>
      <c r="AK144" s="270"/>
      <c r="AL144" s="270"/>
      <c r="AM144" s="270" t="s">
        <v>425</v>
      </c>
      <c r="AN144" s="270"/>
      <c r="AO144" s="270"/>
      <c r="AP144" s="272"/>
      <c r="AQ144" s="272" t="s">
        <v>235</v>
      </c>
      <c r="AR144" s="273"/>
      <c r="AS144" s="273"/>
      <c r="AT144" s="274"/>
      <c r="AU144" s="284" t="s">
        <v>251</v>
      </c>
      <c r="AV144" s="284"/>
      <c r="AW144" s="284"/>
      <c r="AX144" s="285"/>
    </row>
    <row r="145" spans="1:50" ht="18.75" hidden="1" customHeight="1" x14ac:dyDescent="0.15">
      <c r="A145" s="999"/>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999"/>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999"/>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999"/>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398</v>
      </c>
      <c r="AF148" s="270"/>
      <c r="AG148" s="270"/>
      <c r="AH148" s="270"/>
      <c r="AI148" s="270" t="s">
        <v>396</v>
      </c>
      <c r="AJ148" s="270"/>
      <c r="AK148" s="270"/>
      <c r="AL148" s="270"/>
      <c r="AM148" s="270" t="s">
        <v>425</v>
      </c>
      <c r="AN148" s="270"/>
      <c r="AO148" s="270"/>
      <c r="AP148" s="272"/>
      <c r="AQ148" s="272" t="s">
        <v>235</v>
      </c>
      <c r="AR148" s="273"/>
      <c r="AS148" s="273"/>
      <c r="AT148" s="274"/>
      <c r="AU148" s="284" t="s">
        <v>251</v>
      </c>
      <c r="AV148" s="284"/>
      <c r="AW148" s="284"/>
      <c r="AX148" s="285"/>
    </row>
    <row r="149" spans="1:50" ht="18.75" hidden="1" customHeight="1" x14ac:dyDescent="0.15">
      <c r="A149" s="999"/>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999"/>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999"/>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999"/>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9"/>
    </row>
    <row r="153" spans="1:50" ht="22.5" hidden="1" customHeight="1" x14ac:dyDescent="0.15">
      <c r="A153" s="999"/>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999"/>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28"/>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999"/>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29"/>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999"/>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29"/>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999"/>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29"/>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999"/>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0"/>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999"/>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999"/>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999"/>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28"/>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999"/>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29"/>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999"/>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29"/>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999"/>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29"/>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999"/>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0"/>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999"/>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999"/>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999"/>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28"/>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999"/>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29"/>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999"/>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29"/>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999"/>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29"/>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999"/>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0"/>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999"/>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999"/>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999"/>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28"/>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999"/>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29"/>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999"/>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29"/>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999"/>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29"/>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999"/>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0"/>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999"/>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999"/>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999"/>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28"/>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999"/>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29"/>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999"/>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29"/>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999"/>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29"/>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999"/>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0"/>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999"/>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15">
      <c r="A188" s="999"/>
      <c r="B188" s="257"/>
      <c r="C188" s="256"/>
      <c r="D188" s="257"/>
      <c r="E188" s="165"/>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hidden="1" customHeight="1" thickBot="1" x14ac:dyDescent="0.2">
      <c r="A189" s="999"/>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999"/>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999"/>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999"/>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398</v>
      </c>
      <c r="AF192" s="270"/>
      <c r="AG192" s="270"/>
      <c r="AH192" s="270"/>
      <c r="AI192" s="270" t="s">
        <v>396</v>
      </c>
      <c r="AJ192" s="270"/>
      <c r="AK192" s="270"/>
      <c r="AL192" s="270"/>
      <c r="AM192" s="270" t="s">
        <v>425</v>
      </c>
      <c r="AN192" s="270"/>
      <c r="AO192" s="270"/>
      <c r="AP192" s="272"/>
      <c r="AQ192" s="272" t="s">
        <v>235</v>
      </c>
      <c r="AR192" s="273"/>
      <c r="AS192" s="273"/>
      <c r="AT192" s="274"/>
      <c r="AU192" s="284" t="s">
        <v>251</v>
      </c>
      <c r="AV192" s="284"/>
      <c r="AW192" s="284"/>
      <c r="AX192" s="285"/>
    </row>
    <row r="193" spans="1:50" ht="18.75" hidden="1" customHeight="1" x14ac:dyDescent="0.15">
      <c r="A193" s="999"/>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999"/>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999"/>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999"/>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398</v>
      </c>
      <c r="AF196" s="270"/>
      <c r="AG196" s="270"/>
      <c r="AH196" s="270"/>
      <c r="AI196" s="270" t="s">
        <v>396</v>
      </c>
      <c r="AJ196" s="270"/>
      <c r="AK196" s="270"/>
      <c r="AL196" s="270"/>
      <c r="AM196" s="270" t="s">
        <v>425</v>
      </c>
      <c r="AN196" s="270"/>
      <c r="AO196" s="270"/>
      <c r="AP196" s="272"/>
      <c r="AQ196" s="272" t="s">
        <v>235</v>
      </c>
      <c r="AR196" s="273"/>
      <c r="AS196" s="273"/>
      <c r="AT196" s="274"/>
      <c r="AU196" s="284" t="s">
        <v>251</v>
      </c>
      <c r="AV196" s="284"/>
      <c r="AW196" s="284"/>
      <c r="AX196" s="285"/>
    </row>
    <row r="197" spans="1:50" ht="18.75" hidden="1" customHeight="1" x14ac:dyDescent="0.15">
      <c r="A197" s="999"/>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999"/>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999"/>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999"/>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398</v>
      </c>
      <c r="AF200" s="270"/>
      <c r="AG200" s="270"/>
      <c r="AH200" s="270"/>
      <c r="AI200" s="270" t="s">
        <v>396</v>
      </c>
      <c r="AJ200" s="270"/>
      <c r="AK200" s="270"/>
      <c r="AL200" s="270"/>
      <c r="AM200" s="270" t="s">
        <v>425</v>
      </c>
      <c r="AN200" s="270"/>
      <c r="AO200" s="270"/>
      <c r="AP200" s="272"/>
      <c r="AQ200" s="272" t="s">
        <v>235</v>
      </c>
      <c r="AR200" s="273"/>
      <c r="AS200" s="273"/>
      <c r="AT200" s="274"/>
      <c r="AU200" s="284" t="s">
        <v>251</v>
      </c>
      <c r="AV200" s="284"/>
      <c r="AW200" s="284"/>
      <c r="AX200" s="285"/>
    </row>
    <row r="201" spans="1:50" ht="18.75" hidden="1" customHeight="1" x14ac:dyDescent="0.15">
      <c r="A201" s="999"/>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999"/>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999"/>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999"/>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398</v>
      </c>
      <c r="AF204" s="270"/>
      <c r="AG204" s="270"/>
      <c r="AH204" s="270"/>
      <c r="AI204" s="270" t="s">
        <v>396</v>
      </c>
      <c r="AJ204" s="270"/>
      <c r="AK204" s="270"/>
      <c r="AL204" s="270"/>
      <c r="AM204" s="270" t="s">
        <v>425</v>
      </c>
      <c r="AN204" s="270"/>
      <c r="AO204" s="270"/>
      <c r="AP204" s="272"/>
      <c r="AQ204" s="272" t="s">
        <v>235</v>
      </c>
      <c r="AR204" s="273"/>
      <c r="AS204" s="273"/>
      <c r="AT204" s="274"/>
      <c r="AU204" s="284" t="s">
        <v>251</v>
      </c>
      <c r="AV204" s="284"/>
      <c r="AW204" s="284"/>
      <c r="AX204" s="285"/>
    </row>
    <row r="205" spans="1:50" ht="18.75" hidden="1" customHeight="1" x14ac:dyDescent="0.15">
      <c r="A205" s="999"/>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999"/>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999"/>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999"/>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398</v>
      </c>
      <c r="AF208" s="270"/>
      <c r="AG208" s="270"/>
      <c r="AH208" s="270"/>
      <c r="AI208" s="270" t="s">
        <v>396</v>
      </c>
      <c r="AJ208" s="270"/>
      <c r="AK208" s="270"/>
      <c r="AL208" s="270"/>
      <c r="AM208" s="270" t="s">
        <v>425</v>
      </c>
      <c r="AN208" s="270"/>
      <c r="AO208" s="270"/>
      <c r="AP208" s="272"/>
      <c r="AQ208" s="272" t="s">
        <v>235</v>
      </c>
      <c r="AR208" s="273"/>
      <c r="AS208" s="273"/>
      <c r="AT208" s="274"/>
      <c r="AU208" s="284" t="s">
        <v>251</v>
      </c>
      <c r="AV208" s="284"/>
      <c r="AW208" s="284"/>
      <c r="AX208" s="285"/>
    </row>
    <row r="209" spans="1:50" ht="18.75" hidden="1" customHeight="1" x14ac:dyDescent="0.15">
      <c r="A209" s="999"/>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999"/>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999"/>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999"/>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9"/>
    </row>
    <row r="213" spans="1:50" ht="22.5" hidden="1" customHeight="1" x14ac:dyDescent="0.15">
      <c r="A213" s="999"/>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999"/>
      <c r="B214" s="257"/>
      <c r="C214" s="256"/>
      <c r="D214" s="257"/>
      <c r="E214" s="256"/>
      <c r="F214" s="319"/>
      <c r="G214" s="236"/>
      <c r="H214" s="166"/>
      <c r="I214" s="166"/>
      <c r="J214" s="166"/>
      <c r="K214" s="166"/>
      <c r="L214" s="166"/>
      <c r="M214" s="166"/>
      <c r="N214" s="166"/>
      <c r="O214" s="166"/>
      <c r="P214" s="237"/>
      <c r="Q214" s="986"/>
      <c r="R214" s="987"/>
      <c r="S214" s="987"/>
      <c r="T214" s="987"/>
      <c r="U214" s="987"/>
      <c r="V214" s="987"/>
      <c r="W214" s="987"/>
      <c r="X214" s="987"/>
      <c r="Y214" s="987"/>
      <c r="Z214" s="987"/>
      <c r="AA214" s="988"/>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999"/>
      <c r="B215" s="257"/>
      <c r="C215" s="256"/>
      <c r="D215" s="257"/>
      <c r="E215" s="256"/>
      <c r="F215" s="319"/>
      <c r="G215" s="238"/>
      <c r="H215" s="239"/>
      <c r="I215" s="239"/>
      <c r="J215" s="239"/>
      <c r="K215" s="239"/>
      <c r="L215" s="239"/>
      <c r="M215" s="239"/>
      <c r="N215" s="239"/>
      <c r="O215" s="239"/>
      <c r="P215" s="240"/>
      <c r="Q215" s="989"/>
      <c r="R215" s="990"/>
      <c r="S215" s="990"/>
      <c r="T215" s="990"/>
      <c r="U215" s="990"/>
      <c r="V215" s="990"/>
      <c r="W215" s="990"/>
      <c r="X215" s="990"/>
      <c r="Y215" s="990"/>
      <c r="Z215" s="990"/>
      <c r="AA215" s="991"/>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999"/>
      <c r="B216" s="257"/>
      <c r="C216" s="256"/>
      <c r="D216" s="257"/>
      <c r="E216" s="256"/>
      <c r="F216" s="319"/>
      <c r="G216" s="238"/>
      <c r="H216" s="239"/>
      <c r="I216" s="239"/>
      <c r="J216" s="239"/>
      <c r="K216" s="239"/>
      <c r="L216" s="239"/>
      <c r="M216" s="239"/>
      <c r="N216" s="239"/>
      <c r="O216" s="239"/>
      <c r="P216" s="240"/>
      <c r="Q216" s="989"/>
      <c r="R216" s="990"/>
      <c r="S216" s="990"/>
      <c r="T216" s="990"/>
      <c r="U216" s="990"/>
      <c r="V216" s="990"/>
      <c r="W216" s="990"/>
      <c r="X216" s="990"/>
      <c r="Y216" s="990"/>
      <c r="Z216" s="990"/>
      <c r="AA216" s="991"/>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999"/>
      <c r="B217" s="257"/>
      <c r="C217" s="256"/>
      <c r="D217" s="257"/>
      <c r="E217" s="256"/>
      <c r="F217" s="319"/>
      <c r="G217" s="238"/>
      <c r="H217" s="239"/>
      <c r="I217" s="239"/>
      <c r="J217" s="239"/>
      <c r="K217" s="239"/>
      <c r="L217" s="239"/>
      <c r="M217" s="239"/>
      <c r="N217" s="239"/>
      <c r="O217" s="239"/>
      <c r="P217" s="240"/>
      <c r="Q217" s="989"/>
      <c r="R217" s="990"/>
      <c r="S217" s="990"/>
      <c r="T217" s="990"/>
      <c r="U217" s="990"/>
      <c r="V217" s="990"/>
      <c r="W217" s="990"/>
      <c r="X217" s="990"/>
      <c r="Y217" s="990"/>
      <c r="Z217" s="990"/>
      <c r="AA217" s="991"/>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999"/>
      <c r="B218" s="257"/>
      <c r="C218" s="256"/>
      <c r="D218" s="257"/>
      <c r="E218" s="256"/>
      <c r="F218" s="319"/>
      <c r="G218" s="241"/>
      <c r="H218" s="169"/>
      <c r="I218" s="169"/>
      <c r="J218" s="169"/>
      <c r="K218" s="169"/>
      <c r="L218" s="169"/>
      <c r="M218" s="169"/>
      <c r="N218" s="169"/>
      <c r="O218" s="169"/>
      <c r="P218" s="242"/>
      <c r="Q218" s="992"/>
      <c r="R218" s="993"/>
      <c r="S218" s="993"/>
      <c r="T218" s="993"/>
      <c r="U218" s="993"/>
      <c r="V218" s="993"/>
      <c r="W218" s="993"/>
      <c r="X218" s="993"/>
      <c r="Y218" s="993"/>
      <c r="Z218" s="993"/>
      <c r="AA218" s="994"/>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999"/>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999"/>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999"/>
      <c r="B221" s="257"/>
      <c r="C221" s="256"/>
      <c r="D221" s="257"/>
      <c r="E221" s="256"/>
      <c r="F221" s="319"/>
      <c r="G221" s="236"/>
      <c r="H221" s="166"/>
      <c r="I221" s="166"/>
      <c r="J221" s="166"/>
      <c r="K221" s="166"/>
      <c r="L221" s="166"/>
      <c r="M221" s="166"/>
      <c r="N221" s="166"/>
      <c r="O221" s="166"/>
      <c r="P221" s="237"/>
      <c r="Q221" s="986"/>
      <c r="R221" s="987"/>
      <c r="S221" s="987"/>
      <c r="T221" s="987"/>
      <c r="U221" s="987"/>
      <c r="V221" s="987"/>
      <c r="W221" s="987"/>
      <c r="X221" s="987"/>
      <c r="Y221" s="987"/>
      <c r="Z221" s="987"/>
      <c r="AA221" s="988"/>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999"/>
      <c r="B222" s="257"/>
      <c r="C222" s="256"/>
      <c r="D222" s="257"/>
      <c r="E222" s="256"/>
      <c r="F222" s="319"/>
      <c r="G222" s="238"/>
      <c r="H222" s="239"/>
      <c r="I222" s="239"/>
      <c r="J222" s="239"/>
      <c r="K222" s="239"/>
      <c r="L222" s="239"/>
      <c r="M222" s="239"/>
      <c r="N222" s="239"/>
      <c r="O222" s="239"/>
      <c r="P222" s="240"/>
      <c r="Q222" s="989"/>
      <c r="R222" s="990"/>
      <c r="S222" s="990"/>
      <c r="T222" s="990"/>
      <c r="U222" s="990"/>
      <c r="V222" s="990"/>
      <c r="W222" s="990"/>
      <c r="X222" s="990"/>
      <c r="Y222" s="990"/>
      <c r="Z222" s="990"/>
      <c r="AA222" s="991"/>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999"/>
      <c r="B223" s="257"/>
      <c r="C223" s="256"/>
      <c r="D223" s="257"/>
      <c r="E223" s="256"/>
      <c r="F223" s="319"/>
      <c r="G223" s="238"/>
      <c r="H223" s="239"/>
      <c r="I223" s="239"/>
      <c r="J223" s="239"/>
      <c r="K223" s="239"/>
      <c r="L223" s="239"/>
      <c r="M223" s="239"/>
      <c r="N223" s="239"/>
      <c r="O223" s="239"/>
      <c r="P223" s="240"/>
      <c r="Q223" s="989"/>
      <c r="R223" s="990"/>
      <c r="S223" s="990"/>
      <c r="T223" s="990"/>
      <c r="U223" s="990"/>
      <c r="V223" s="990"/>
      <c r="W223" s="990"/>
      <c r="X223" s="990"/>
      <c r="Y223" s="990"/>
      <c r="Z223" s="990"/>
      <c r="AA223" s="991"/>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999"/>
      <c r="B224" s="257"/>
      <c r="C224" s="256"/>
      <c r="D224" s="257"/>
      <c r="E224" s="256"/>
      <c r="F224" s="319"/>
      <c r="G224" s="238"/>
      <c r="H224" s="239"/>
      <c r="I224" s="239"/>
      <c r="J224" s="239"/>
      <c r="K224" s="239"/>
      <c r="L224" s="239"/>
      <c r="M224" s="239"/>
      <c r="N224" s="239"/>
      <c r="O224" s="239"/>
      <c r="P224" s="240"/>
      <c r="Q224" s="989"/>
      <c r="R224" s="990"/>
      <c r="S224" s="990"/>
      <c r="T224" s="990"/>
      <c r="U224" s="990"/>
      <c r="V224" s="990"/>
      <c r="W224" s="990"/>
      <c r="X224" s="990"/>
      <c r="Y224" s="990"/>
      <c r="Z224" s="990"/>
      <c r="AA224" s="991"/>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999"/>
      <c r="B225" s="257"/>
      <c r="C225" s="256"/>
      <c r="D225" s="257"/>
      <c r="E225" s="256"/>
      <c r="F225" s="319"/>
      <c r="G225" s="241"/>
      <c r="H225" s="169"/>
      <c r="I225" s="169"/>
      <c r="J225" s="169"/>
      <c r="K225" s="169"/>
      <c r="L225" s="169"/>
      <c r="M225" s="169"/>
      <c r="N225" s="169"/>
      <c r="O225" s="169"/>
      <c r="P225" s="242"/>
      <c r="Q225" s="992"/>
      <c r="R225" s="993"/>
      <c r="S225" s="993"/>
      <c r="T225" s="993"/>
      <c r="U225" s="993"/>
      <c r="V225" s="993"/>
      <c r="W225" s="993"/>
      <c r="X225" s="993"/>
      <c r="Y225" s="993"/>
      <c r="Z225" s="993"/>
      <c r="AA225" s="994"/>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999"/>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999"/>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999"/>
      <c r="B228" s="257"/>
      <c r="C228" s="256"/>
      <c r="D228" s="257"/>
      <c r="E228" s="256"/>
      <c r="F228" s="319"/>
      <c r="G228" s="236"/>
      <c r="H228" s="166"/>
      <c r="I228" s="166"/>
      <c r="J228" s="166"/>
      <c r="K228" s="166"/>
      <c r="L228" s="166"/>
      <c r="M228" s="166"/>
      <c r="N228" s="166"/>
      <c r="O228" s="166"/>
      <c r="P228" s="237"/>
      <c r="Q228" s="986"/>
      <c r="R228" s="987"/>
      <c r="S228" s="987"/>
      <c r="T228" s="987"/>
      <c r="U228" s="987"/>
      <c r="V228" s="987"/>
      <c r="W228" s="987"/>
      <c r="X228" s="987"/>
      <c r="Y228" s="987"/>
      <c r="Z228" s="987"/>
      <c r="AA228" s="988"/>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999"/>
      <c r="B229" s="257"/>
      <c r="C229" s="256"/>
      <c r="D229" s="257"/>
      <c r="E229" s="256"/>
      <c r="F229" s="319"/>
      <c r="G229" s="238"/>
      <c r="H229" s="239"/>
      <c r="I229" s="239"/>
      <c r="J229" s="239"/>
      <c r="K229" s="239"/>
      <c r="L229" s="239"/>
      <c r="M229" s="239"/>
      <c r="N229" s="239"/>
      <c r="O229" s="239"/>
      <c r="P229" s="240"/>
      <c r="Q229" s="989"/>
      <c r="R229" s="990"/>
      <c r="S229" s="990"/>
      <c r="T229" s="990"/>
      <c r="U229" s="990"/>
      <c r="V229" s="990"/>
      <c r="W229" s="990"/>
      <c r="X229" s="990"/>
      <c r="Y229" s="990"/>
      <c r="Z229" s="990"/>
      <c r="AA229" s="991"/>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999"/>
      <c r="B230" s="257"/>
      <c r="C230" s="256"/>
      <c r="D230" s="257"/>
      <c r="E230" s="256"/>
      <c r="F230" s="319"/>
      <c r="G230" s="238"/>
      <c r="H230" s="239"/>
      <c r="I230" s="239"/>
      <c r="J230" s="239"/>
      <c r="K230" s="239"/>
      <c r="L230" s="239"/>
      <c r="M230" s="239"/>
      <c r="N230" s="239"/>
      <c r="O230" s="239"/>
      <c r="P230" s="240"/>
      <c r="Q230" s="989"/>
      <c r="R230" s="990"/>
      <c r="S230" s="990"/>
      <c r="T230" s="990"/>
      <c r="U230" s="990"/>
      <c r="V230" s="990"/>
      <c r="W230" s="990"/>
      <c r="X230" s="990"/>
      <c r="Y230" s="990"/>
      <c r="Z230" s="990"/>
      <c r="AA230" s="991"/>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999"/>
      <c r="B231" s="257"/>
      <c r="C231" s="256"/>
      <c r="D231" s="257"/>
      <c r="E231" s="256"/>
      <c r="F231" s="319"/>
      <c r="G231" s="238"/>
      <c r="H231" s="239"/>
      <c r="I231" s="239"/>
      <c r="J231" s="239"/>
      <c r="K231" s="239"/>
      <c r="L231" s="239"/>
      <c r="M231" s="239"/>
      <c r="N231" s="239"/>
      <c r="O231" s="239"/>
      <c r="P231" s="240"/>
      <c r="Q231" s="989"/>
      <c r="R231" s="990"/>
      <c r="S231" s="990"/>
      <c r="T231" s="990"/>
      <c r="U231" s="990"/>
      <c r="V231" s="990"/>
      <c r="W231" s="990"/>
      <c r="X231" s="990"/>
      <c r="Y231" s="990"/>
      <c r="Z231" s="990"/>
      <c r="AA231" s="991"/>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999"/>
      <c r="B232" s="257"/>
      <c r="C232" s="256"/>
      <c r="D232" s="257"/>
      <c r="E232" s="256"/>
      <c r="F232" s="319"/>
      <c r="G232" s="241"/>
      <c r="H232" s="169"/>
      <c r="I232" s="169"/>
      <c r="J232" s="169"/>
      <c r="K232" s="169"/>
      <c r="L232" s="169"/>
      <c r="M232" s="169"/>
      <c r="N232" s="169"/>
      <c r="O232" s="169"/>
      <c r="P232" s="242"/>
      <c r="Q232" s="992"/>
      <c r="R232" s="993"/>
      <c r="S232" s="993"/>
      <c r="T232" s="993"/>
      <c r="U232" s="993"/>
      <c r="V232" s="993"/>
      <c r="W232" s="993"/>
      <c r="X232" s="993"/>
      <c r="Y232" s="993"/>
      <c r="Z232" s="993"/>
      <c r="AA232" s="994"/>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999"/>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999"/>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999"/>
      <c r="B235" s="257"/>
      <c r="C235" s="256"/>
      <c r="D235" s="257"/>
      <c r="E235" s="256"/>
      <c r="F235" s="319"/>
      <c r="G235" s="236"/>
      <c r="H235" s="166"/>
      <c r="I235" s="166"/>
      <c r="J235" s="166"/>
      <c r="K235" s="166"/>
      <c r="L235" s="166"/>
      <c r="M235" s="166"/>
      <c r="N235" s="166"/>
      <c r="O235" s="166"/>
      <c r="P235" s="237"/>
      <c r="Q235" s="986"/>
      <c r="R235" s="987"/>
      <c r="S235" s="987"/>
      <c r="T235" s="987"/>
      <c r="U235" s="987"/>
      <c r="V235" s="987"/>
      <c r="W235" s="987"/>
      <c r="X235" s="987"/>
      <c r="Y235" s="987"/>
      <c r="Z235" s="987"/>
      <c r="AA235" s="988"/>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999"/>
      <c r="B236" s="257"/>
      <c r="C236" s="256"/>
      <c r="D236" s="257"/>
      <c r="E236" s="256"/>
      <c r="F236" s="319"/>
      <c r="G236" s="238"/>
      <c r="H236" s="239"/>
      <c r="I236" s="239"/>
      <c r="J236" s="239"/>
      <c r="K236" s="239"/>
      <c r="L236" s="239"/>
      <c r="M236" s="239"/>
      <c r="N236" s="239"/>
      <c r="O236" s="239"/>
      <c r="P236" s="240"/>
      <c r="Q236" s="989"/>
      <c r="R236" s="990"/>
      <c r="S236" s="990"/>
      <c r="T236" s="990"/>
      <c r="U236" s="990"/>
      <c r="V236" s="990"/>
      <c r="W236" s="990"/>
      <c r="X236" s="990"/>
      <c r="Y236" s="990"/>
      <c r="Z236" s="990"/>
      <c r="AA236" s="991"/>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999"/>
      <c r="B237" s="257"/>
      <c r="C237" s="256"/>
      <c r="D237" s="257"/>
      <c r="E237" s="256"/>
      <c r="F237" s="319"/>
      <c r="G237" s="238"/>
      <c r="H237" s="239"/>
      <c r="I237" s="239"/>
      <c r="J237" s="239"/>
      <c r="K237" s="239"/>
      <c r="L237" s="239"/>
      <c r="M237" s="239"/>
      <c r="N237" s="239"/>
      <c r="O237" s="239"/>
      <c r="P237" s="240"/>
      <c r="Q237" s="989"/>
      <c r="R237" s="990"/>
      <c r="S237" s="990"/>
      <c r="T237" s="990"/>
      <c r="U237" s="990"/>
      <c r="V237" s="990"/>
      <c r="W237" s="990"/>
      <c r="X237" s="990"/>
      <c r="Y237" s="990"/>
      <c r="Z237" s="990"/>
      <c r="AA237" s="991"/>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999"/>
      <c r="B238" s="257"/>
      <c r="C238" s="256"/>
      <c r="D238" s="257"/>
      <c r="E238" s="256"/>
      <c r="F238" s="319"/>
      <c r="G238" s="238"/>
      <c r="H238" s="239"/>
      <c r="I238" s="239"/>
      <c r="J238" s="239"/>
      <c r="K238" s="239"/>
      <c r="L238" s="239"/>
      <c r="M238" s="239"/>
      <c r="N238" s="239"/>
      <c r="O238" s="239"/>
      <c r="P238" s="240"/>
      <c r="Q238" s="989"/>
      <c r="R238" s="990"/>
      <c r="S238" s="990"/>
      <c r="T238" s="990"/>
      <c r="U238" s="990"/>
      <c r="V238" s="990"/>
      <c r="W238" s="990"/>
      <c r="X238" s="990"/>
      <c r="Y238" s="990"/>
      <c r="Z238" s="990"/>
      <c r="AA238" s="991"/>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999"/>
      <c r="B239" s="257"/>
      <c r="C239" s="256"/>
      <c r="D239" s="257"/>
      <c r="E239" s="256"/>
      <c r="F239" s="319"/>
      <c r="G239" s="241"/>
      <c r="H239" s="169"/>
      <c r="I239" s="169"/>
      <c r="J239" s="169"/>
      <c r="K239" s="169"/>
      <c r="L239" s="169"/>
      <c r="M239" s="169"/>
      <c r="N239" s="169"/>
      <c r="O239" s="169"/>
      <c r="P239" s="242"/>
      <c r="Q239" s="992"/>
      <c r="R239" s="993"/>
      <c r="S239" s="993"/>
      <c r="T239" s="993"/>
      <c r="U239" s="993"/>
      <c r="V239" s="993"/>
      <c r="W239" s="993"/>
      <c r="X239" s="993"/>
      <c r="Y239" s="993"/>
      <c r="Z239" s="993"/>
      <c r="AA239" s="994"/>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999"/>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999"/>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999"/>
      <c r="B242" s="257"/>
      <c r="C242" s="256"/>
      <c r="D242" s="257"/>
      <c r="E242" s="256"/>
      <c r="F242" s="319"/>
      <c r="G242" s="236"/>
      <c r="H242" s="166"/>
      <c r="I242" s="166"/>
      <c r="J242" s="166"/>
      <c r="K242" s="166"/>
      <c r="L242" s="166"/>
      <c r="M242" s="166"/>
      <c r="N242" s="166"/>
      <c r="O242" s="166"/>
      <c r="P242" s="237"/>
      <c r="Q242" s="986"/>
      <c r="R242" s="987"/>
      <c r="S242" s="987"/>
      <c r="T242" s="987"/>
      <c r="U242" s="987"/>
      <c r="V242" s="987"/>
      <c r="W242" s="987"/>
      <c r="X242" s="987"/>
      <c r="Y242" s="987"/>
      <c r="Z242" s="987"/>
      <c r="AA242" s="988"/>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999"/>
      <c r="B243" s="257"/>
      <c r="C243" s="256"/>
      <c r="D243" s="257"/>
      <c r="E243" s="256"/>
      <c r="F243" s="319"/>
      <c r="G243" s="238"/>
      <c r="H243" s="239"/>
      <c r="I243" s="239"/>
      <c r="J243" s="239"/>
      <c r="K243" s="239"/>
      <c r="L243" s="239"/>
      <c r="M243" s="239"/>
      <c r="N243" s="239"/>
      <c r="O243" s="239"/>
      <c r="P243" s="240"/>
      <c r="Q243" s="989"/>
      <c r="R243" s="990"/>
      <c r="S243" s="990"/>
      <c r="T243" s="990"/>
      <c r="U243" s="990"/>
      <c r="V243" s="990"/>
      <c r="W243" s="990"/>
      <c r="X243" s="990"/>
      <c r="Y243" s="990"/>
      <c r="Z243" s="990"/>
      <c r="AA243" s="991"/>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999"/>
      <c r="B244" s="257"/>
      <c r="C244" s="256"/>
      <c r="D244" s="257"/>
      <c r="E244" s="256"/>
      <c r="F244" s="319"/>
      <c r="G244" s="238"/>
      <c r="H244" s="239"/>
      <c r="I244" s="239"/>
      <c r="J244" s="239"/>
      <c r="K244" s="239"/>
      <c r="L244" s="239"/>
      <c r="M244" s="239"/>
      <c r="N244" s="239"/>
      <c r="O244" s="239"/>
      <c r="P244" s="240"/>
      <c r="Q244" s="989"/>
      <c r="R244" s="990"/>
      <c r="S244" s="990"/>
      <c r="T244" s="990"/>
      <c r="U244" s="990"/>
      <c r="V244" s="990"/>
      <c r="W244" s="990"/>
      <c r="X244" s="990"/>
      <c r="Y244" s="990"/>
      <c r="Z244" s="990"/>
      <c r="AA244" s="991"/>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999"/>
      <c r="B245" s="257"/>
      <c r="C245" s="256"/>
      <c r="D245" s="257"/>
      <c r="E245" s="256"/>
      <c r="F245" s="319"/>
      <c r="G245" s="238"/>
      <c r="H245" s="239"/>
      <c r="I245" s="239"/>
      <c r="J245" s="239"/>
      <c r="K245" s="239"/>
      <c r="L245" s="239"/>
      <c r="M245" s="239"/>
      <c r="N245" s="239"/>
      <c r="O245" s="239"/>
      <c r="P245" s="240"/>
      <c r="Q245" s="989"/>
      <c r="R245" s="990"/>
      <c r="S245" s="990"/>
      <c r="T245" s="990"/>
      <c r="U245" s="990"/>
      <c r="V245" s="990"/>
      <c r="W245" s="990"/>
      <c r="X245" s="990"/>
      <c r="Y245" s="990"/>
      <c r="Z245" s="990"/>
      <c r="AA245" s="991"/>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999"/>
      <c r="B246" s="257"/>
      <c r="C246" s="256"/>
      <c r="D246" s="257"/>
      <c r="E246" s="320"/>
      <c r="F246" s="321"/>
      <c r="G246" s="241"/>
      <c r="H246" s="169"/>
      <c r="I246" s="169"/>
      <c r="J246" s="169"/>
      <c r="K246" s="169"/>
      <c r="L246" s="169"/>
      <c r="M246" s="169"/>
      <c r="N246" s="169"/>
      <c r="O246" s="169"/>
      <c r="P246" s="242"/>
      <c r="Q246" s="992"/>
      <c r="R246" s="993"/>
      <c r="S246" s="993"/>
      <c r="T246" s="993"/>
      <c r="U246" s="993"/>
      <c r="V246" s="993"/>
      <c r="W246" s="993"/>
      <c r="X246" s="993"/>
      <c r="Y246" s="993"/>
      <c r="Z246" s="993"/>
      <c r="AA246" s="994"/>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999"/>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999"/>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999"/>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999"/>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999"/>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999"/>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398</v>
      </c>
      <c r="AF252" s="270"/>
      <c r="AG252" s="270"/>
      <c r="AH252" s="270"/>
      <c r="AI252" s="270" t="s">
        <v>396</v>
      </c>
      <c r="AJ252" s="270"/>
      <c r="AK252" s="270"/>
      <c r="AL252" s="270"/>
      <c r="AM252" s="270" t="s">
        <v>425</v>
      </c>
      <c r="AN252" s="270"/>
      <c r="AO252" s="270"/>
      <c r="AP252" s="272"/>
      <c r="AQ252" s="272" t="s">
        <v>235</v>
      </c>
      <c r="AR252" s="273"/>
      <c r="AS252" s="273"/>
      <c r="AT252" s="274"/>
      <c r="AU252" s="284" t="s">
        <v>251</v>
      </c>
      <c r="AV252" s="284"/>
      <c r="AW252" s="284"/>
      <c r="AX252" s="285"/>
    </row>
    <row r="253" spans="1:50" ht="18.75" hidden="1" customHeight="1" x14ac:dyDescent="0.15">
      <c r="A253" s="999"/>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999"/>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999"/>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999"/>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398</v>
      </c>
      <c r="AF256" s="270"/>
      <c r="AG256" s="270"/>
      <c r="AH256" s="270"/>
      <c r="AI256" s="270" t="s">
        <v>396</v>
      </c>
      <c r="AJ256" s="270"/>
      <c r="AK256" s="270"/>
      <c r="AL256" s="270"/>
      <c r="AM256" s="270" t="s">
        <v>425</v>
      </c>
      <c r="AN256" s="270"/>
      <c r="AO256" s="270"/>
      <c r="AP256" s="272"/>
      <c r="AQ256" s="272" t="s">
        <v>235</v>
      </c>
      <c r="AR256" s="273"/>
      <c r="AS256" s="273"/>
      <c r="AT256" s="274"/>
      <c r="AU256" s="284" t="s">
        <v>251</v>
      </c>
      <c r="AV256" s="284"/>
      <c r="AW256" s="284"/>
      <c r="AX256" s="285"/>
    </row>
    <row r="257" spans="1:50" ht="18.75" hidden="1" customHeight="1" x14ac:dyDescent="0.15">
      <c r="A257" s="999"/>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999"/>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999"/>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999"/>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398</v>
      </c>
      <c r="AF260" s="270"/>
      <c r="AG260" s="270"/>
      <c r="AH260" s="270"/>
      <c r="AI260" s="270" t="s">
        <v>396</v>
      </c>
      <c r="AJ260" s="270"/>
      <c r="AK260" s="270"/>
      <c r="AL260" s="270"/>
      <c r="AM260" s="270" t="s">
        <v>425</v>
      </c>
      <c r="AN260" s="270"/>
      <c r="AO260" s="270"/>
      <c r="AP260" s="272"/>
      <c r="AQ260" s="272" t="s">
        <v>235</v>
      </c>
      <c r="AR260" s="273"/>
      <c r="AS260" s="273"/>
      <c r="AT260" s="274"/>
      <c r="AU260" s="284" t="s">
        <v>251</v>
      </c>
      <c r="AV260" s="284"/>
      <c r="AW260" s="284"/>
      <c r="AX260" s="285"/>
    </row>
    <row r="261" spans="1:50" ht="18.75" hidden="1" customHeight="1" x14ac:dyDescent="0.15">
      <c r="A261" s="999"/>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999"/>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999"/>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999"/>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398</v>
      </c>
      <c r="AF264" s="270"/>
      <c r="AG264" s="270"/>
      <c r="AH264" s="270"/>
      <c r="AI264" s="270" t="s">
        <v>396</v>
      </c>
      <c r="AJ264" s="270"/>
      <c r="AK264" s="270"/>
      <c r="AL264" s="270"/>
      <c r="AM264" s="270" t="s">
        <v>425</v>
      </c>
      <c r="AN264" s="270"/>
      <c r="AO264" s="270"/>
      <c r="AP264" s="272"/>
      <c r="AQ264" s="181" t="s">
        <v>235</v>
      </c>
      <c r="AR264" s="174"/>
      <c r="AS264" s="174"/>
      <c r="AT264" s="175"/>
      <c r="AU264" s="139" t="s">
        <v>251</v>
      </c>
      <c r="AV264" s="139"/>
      <c r="AW264" s="139"/>
      <c r="AX264" s="140"/>
    </row>
    <row r="265" spans="1:50" ht="18.75" hidden="1" customHeight="1" x14ac:dyDescent="0.15">
      <c r="A265" s="999"/>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999"/>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999"/>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999"/>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398</v>
      </c>
      <c r="AF268" s="270"/>
      <c r="AG268" s="270"/>
      <c r="AH268" s="270"/>
      <c r="AI268" s="270" t="s">
        <v>396</v>
      </c>
      <c r="AJ268" s="270"/>
      <c r="AK268" s="270"/>
      <c r="AL268" s="270"/>
      <c r="AM268" s="270" t="s">
        <v>425</v>
      </c>
      <c r="AN268" s="270"/>
      <c r="AO268" s="270"/>
      <c r="AP268" s="272"/>
      <c r="AQ268" s="272" t="s">
        <v>235</v>
      </c>
      <c r="AR268" s="273"/>
      <c r="AS268" s="273"/>
      <c r="AT268" s="274"/>
      <c r="AU268" s="284" t="s">
        <v>251</v>
      </c>
      <c r="AV268" s="284"/>
      <c r="AW268" s="284"/>
      <c r="AX268" s="285"/>
    </row>
    <row r="269" spans="1:50" ht="18.75" hidden="1" customHeight="1" x14ac:dyDescent="0.15">
      <c r="A269" s="999"/>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999"/>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999"/>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999"/>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9"/>
    </row>
    <row r="273" spans="1:50" ht="22.5" hidden="1" customHeight="1" x14ac:dyDescent="0.15">
      <c r="A273" s="999"/>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999"/>
      <c r="B274" s="257"/>
      <c r="C274" s="256"/>
      <c r="D274" s="257"/>
      <c r="E274" s="256"/>
      <c r="F274" s="319"/>
      <c r="G274" s="236"/>
      <c r="H274" s="166"/>
      <c r="I274" s="166"/>
      <c r="J274" s="166"/>
      <c r="K274" s="166"/>
      <c r="L274" s="166"/>
      <c r="M274" s="166"/>
      <c r="N274" s="166"/>
      <c r="O274" s="166"/>
      <c r="P274" s="237"/>
      <c r="Q274" s="986"/>
      <c r="R274" s="987"/>
      <c r="S274" s="987"/>
      <c r="T274" s="987"/>
      <c r="U274" s="987"/>
      <c r="V274" s="987"/>
      <c r="W274" s="987"/>
      <c r="X274" s="987"/>
      <c r="Y274" s="987"/>
      <c r="Z274" s="987"/>
      <c r="AA274" s="988"/>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999"/>
      <c r="B275" s="257"/>
      <c r="C275" s="256"/>
      <c r="D275" s="257"/>
      <c r="E275" s="256"/>
      <c r="F275" s="319"/>
      <c r="G275" s="238"/>
      <c r="H275" s="239"/>
      <c r="I275" s="239"/>
      <c r="J275" s="239"/>
      <c r="K275" s="239"/>
      <c r="L275" s="239"/>
      <c r="M275" s="239"/>
      <c r="N275" s="239"/>
      <c r="O275" s="239"/>
      <c r="P275" s="240"/>
      <c r="Q275" s="989"/>
      <c r="R275" s="990"/>
      <c r="S275" s="990"/>
      <c r="T275" s="990"/>
      <c r="U275" s="990"/>
      <c r="V275" s="990"/>
      <c r="W275" s="990"/>
      <c r="X275" s="990"/>
      <c r="Y275" s="990"/>
      <c r="Z275" s="990"/>
      <c r="AA275" s="991"/>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999"/>
      <c r="B276" s="257"/>
      <c r="C276" s="256"/>
      <c r="D276" s="257"/>
      <c r="E276" s="256"/>
      <c r="F276" s="319"/>
      <c r="G276" s="238"/>
      <c r="H276" s="239"/>
      <c r="I276" s="239"/>
      <c r="J276" s="239"/>
      <c r="K276" s="239"/>
      <c r="L276" s="239"/>
      <c r="M276" s="239"/>
      <c r="N276" s="239"/>
      <c r="O276" s="239"/>
      <c r="P276" s="240"/>
      <c r="Q276" s="989"/>
      <c r="R276" s="990"/>
      <c r="S276" s="990"/>
      <c r="T276" s="990"/>
      <c r="U276" s="990"/>
      <c r="V276" s="990"/>
      <c r="W276" s="990"/>
      <c r="X276" s="990"/>
      <c r="Y276" s="990"/>
      <c r="Z276" s="990"/>
      <c r="AA276" s="991"/>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999"/>
      <c r="B277" s="257"/>
      <c r="C277" s="256"/>
      <c r="D277" s="257"/>
      <c r="E277" s="256"/>
      <c r="F277" s="319"/>
      <c r="G277" s="238"/>
      <c r="H277" s="239"/>
      <c r="I277" s="239"/>
      <c r="J277" s="239"/>
      <c r="K277" s="239"/>
      <c r="L277" s="239"/>
      <c r="M277" s="239"/>
      <c r="N277" s="239"/>
      <c r="O277" s="239"/>
      <c r="P277" s="240"/>
      <c r="Q277" s="989"/>
      <c r="R277" s="990"/>
      <c r="S277" s="990"/>
      <c r="T277" s="990"/>
      <c r="U277" s="990"/>
      <c r="V277" s="990"/>
      <c r="W277" s="990"/>
      <c r="X277" s="990"/>
      <c r="Y277" s="990"/>
      <c r="Z277" s="990"/>
      <c r="AA277" s="991"/>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999"/>
      <c r="B278" s="257"/>
      <c r="C278" s="256"/>
      <c r="D278" s="257"/>
      <c r="E278" s="256"/>
      <c r="F278" s="319"/>
      <c r="G278" s="241"/>
      <c r="H278" s="169"/>
      <c r="I278" s="169"/>
      <c r="J278" s="169"/>
      <c r="K278" s="169"/>
      <c r="L278" s="169"/>
      <c r="M278" s="169"/>
      <c r="N278" s="169"/>
      <c r="O278" s="169"/>
      <c r="P278" s="242"/>
      <c r="Q278" s="992"/>
      <c r="R278" s="993"/>
      <c r="S278" s="993"/>
      <c r="T278" s="993"/>
      <c r="U278" s="993"/>
      <c r="V278" s="993"/>
      <c r="W278" s="993"/>
      <c r="X278" s="993"/>
      <c r="Y278" s="993"/>
      <c r="Z278" s="993"/>
      <c r="AA278" s="994"/>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999"/>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999"/>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999"/>
      <c r="B281" s="257"/>
      <c r="C281" s="256"/>
      <c r="D281" s="257"/>
      <c r="E281" s="256"/>
      <c r="F281" s="319"/>
      <c r="G281" s="236"/>
      <c r="H281" s="166"/>
      <c r="I281" s="166"/>
      <c r="J281" s="166"/>
      <c r="K281" s="166"/>
      <c r="L281" s="166"/>
      <c r="M281" s="166"/>
      <c r="N281" s="166"/>
      <c r="O281" s="166"/>
      <c r="P281" s="237"/>
      <c r="Q281" s="986"/>
      <c r="R281" s="987"/>
      <c r="S281" s="987"/>
      <c r="T281" s="987"/>
      <c r="U281" s="987"/>
      <c r="V281" s="987"/>
      <c r="W281" s="987"/>
      <c r="X281" s="987"/>
      <c r="Y281" s="987"/>
      <c r="Z281" s="987"/>
      <c r="AA281" s="988"/>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999"/>
      <c r="B282" s="257"/>
      <c r="C282" s="256"/>
      <c r="D282" s="257"/>
      <c r="E282" s="256"/>
      <c r="F282" s="319"/>
      <c r="G282" s="238"/>
      <c r="H282" s="239"/>
      <c r="I282" s="239"/>
      <c r="J282" s="239"/>
      <c r="K282" s="239"/>
      <c r="L282" s="239"/>
      <c r="M282" s="239"/>
      <c r="N282" s="239"/>
      <c r="O282" s="239"/>
      <c r="P282" s="240"/>
      <c r="Q282" s="989"/>
      <c r="R282" s="990"/>
      <c r="S282" s="990"/>
      <c r="T282" s="990"/>
      <c r="U282" s="990"/>
      <c r="V282" s="990"/>
      <c r="W282" s="990"/>
      <c r="X282" s="990"/>
      <c r="Y282" s="990"/>
      <c r="Z282" s="990"/>
      <c r="AA282" s="991"/>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999"/>
      <c r="B283" s="257"/>
      <c r="C283" s="256"/>
      <c r="D283" s="257"/>
      <c r="E283" s="256"/>
      <c r="F283" s="319"/>
      <c r="G283" s="238"/>
      <c r="H283" s="239"/>
      <c r="I283" s="239"/>
      <c r="J283" s="239"/>
      <c r="K283" s="239"/>
      <c r="L283" s="239"/>
      <c r="M283" s="239"/>
      <c r="N283" s="239"/>
      <c r="O283" s="239"/>
      <c r="P283" s="240"/>
      <c r="Q283" s="989"/>
      <c r="R283" s="990"/>
      <c r="S283" s="990"/>
      <c r="T283" s="990"/>
      <c r="U283" s="990"/>
      <c r="V283" s="990"/>
      <c r="W283" s="990"/>
      <c r="X283" s="990"/>
      <c r="Y283" s="990"/>
      <c r="Z283" s="990"/>
      <c r="AA283" s="991"/>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999"/>
      <c r="B284" s="257"/>
      <c r="C284" s="256"/>
      <c r="D284" s="257"/>
      <c r="E284" s="256"/>
      <c r="F284" s="319"/>
      <c r="G284" s="238"/>
      <c r="H284" s="239"/>
      <c r="I284" s="239"/>
      <c r="J284" s="239"/>
      <c r="K284" s="239"/>
      <c r="L284" s="239"/>
      <c r="M284" s="239"/>
      <c r="N284" s="239"/>
      <c r="O284" s="239"/>
      <c r="P284" s="240"/>
      <c r="Q284" s="989"/>
      <c r="R284" s="990"/>
      <c r="S284" s="990"/>
      <c r="T284" s="990"/>
      <c r="U284" s="990"/>
      <c r="V284" s="990"/>
      <c r="W284" s="990"/>
      <c r="X284" s="990"/>
      <c r="Y284" s="990"/>
      <c r="Z284" s="990"/>
      <c r="AA284" s="991"/>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999"/>
      <c r="B285" s="257"/>
      <c r="C285" s="256"/>
      <c r="D285" s="257"/>
      <c r="E285" s="256"/>
      <c r="F285" s="319"/>
      <c r="G285" s="241"/>
      <c r="H285" s="169"/>
      <c r="I285" s="169"/>
      <c r="J285" s="169"/>
      <c r="K285" s="169"/>
      <c r="L285" s="169"/>
      <c r="M285" s="169"/>
      <c r="N285" s="169"/>
      <c r="O285" s="169"/>
      <c r="P285" s="242"/>
      <c r="Q285" s="992"/>
      <c r="R285" s="993"/>
      <c r="S285" s="993"/>
      <c r="T285" s="993"/>
      <c r="U285" s="993"/>
      <c r="V285" s="993"/>
      <c r="W285" s="993"/>
      <c r="X285" s="993"/>
      <c r="Y285" s="993"/>
      <c r="Z285" s="993"/>
      <c r="AA285" s="994"/>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999"/>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999"/>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999"/>
      <c r="B288" s="257"/>
      <c r="C288" s="256"/>
      <c r="D288" s="257"/>
      <c r="E288" s="256"/>
      <c r="F288" s="319"/>
      <c r="G288" s="236"/>
      <c r="H288" s="166"/>
      <c r="I288" s="166"/>
      <c r="J288" s="166"/>
      <c r="K288" s="166"/>
      <c r="L288" s="166"/>
      <c r="M288" s="166"/>
      <c r="N288" s="166"/>
      <c r="O288" s="166"/>
      <c r="P288" s="237"/>
      <c r="Q288" s="986"/>
      <c r="R288" s="987"/>
      <c r="S288" s="987"/>
      <c r="T288" s="987"/>
      <c r="U288" s="987"/>
      <c r="V288" s="987"/>
      <c r="W288" s="987"/>
      <c r="X288" s="987"/>
      <c r="Y288" s="987"/>
      <c r="Z288" s="987"/>
      <c r="AA288" s="988"/>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999"/>
      <c r="B289" s="257"/>
      <c r="C289" s="256"/>
      <c r="D289" s="257"/>
      <c r="E289" s="256"/>
      <c r="F289" s="319"/>
      <c r="G289" s="238"/>
      <c r="H289" s="239"/>
      <c r="I289" s="239"/>
      <c r="J289" s="239"/>
      <c r="K289" s="239"/>
      <c r="L289" s="239"/>
      <c r="M289" s="239"/>
      <c r="N289" s="239"/>
      <c r="O289" s="239"/>
      <c r="P289" s="240"/>
      <c r="Q289" s="989"/>
      <c r="R289" s="990"/>
      <c r="S289" s="990"/>
      <c r="T289" s="990"/>
      <c r="U289" s="990"/>
      <c r="V289" s="990"/>
      <c r="W289" s="990"/>
      <c r="X289" s="990"/>
      <c r="Y289" s="990"/>
      <c r="Z289" s="990"/>
      <c r="AA289" s="991"/>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999"/>
      <c r="B290" s="257"/>
      <c r="C290" s="256"/>
      <c r="D290" s="257"/>
      <c r="E290" s="256"/>
      <c r="F290" s="319"/>
      <c r="G290" s="238"/>
      <c r="H290" s="239"/>
      <c r="I290" s="239"/>
      <c r="J290" s="239"/>
      <c r="K290" s="239"/>
      <c r="L290" s="239"/>
      <c r="M290" s="239"/>
      <c r="N290" s="239"/>
      <c r="O290" s="239"/>
      <c r="P290" s="240"/>
      <c r="Q290" s="989"/>
      <c r="R290" s="990"/>
      <c r="S290" s="990"/>
      <c r="T290" s="990"/>
      <c r="U290" s="990"/>
      <c r="V290" s="990"/>
      <c r="W290" s="990"/>
      <c r="X290" s="990"/>
      <c r="Y290" s="990"/>
      <c r="Z290" s="990"/>
      <c r="AA290" s="991"/>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999"/>
      <c r="B291" s="257"/>
      <c r="C291" s="256"/>
      <c r="D291" s="257"/>
      <c r="E291" s="256"/>
      <c r="F291" s="319"/>
      <c r="G291" s="238"/>
      <c r="H291" s="239"/>
      <c r="I291" s="239"/>
      <c r="J291" s="239"/>
      <c r="K291" s="239"/>
      <c r="L291" s="239"/>
      <c r="M291" s="239"/>
      <c r="N291" s="239"/>
      <c r="O291" s="239"/>
      <c r="P291" s="240"/>
      <c r="Q291" s="989"/>
      <c r="R291" s="990"/>
      <c r="S291" s="990"/>
      <c r="T291" s="990"/>
      <c r="U291" s="990"/>
      <c r="V291" s="990"/>
      <c r="W291" s="990"/>
      <c r="X291" s="990"/>
      <c r="Y291" s="990"/>
      <c r="Z291" s="990"/>
      <c r="AA291" s="991"/>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999"/>
      <c r="B292" s="257"/>
      <c r="C292" s="256"/>
      <c r="D292" s="257"/>
      <c r="E292" s="256"/>
      <c r="F292" s="319"/>
      <c r="G292" s="241"/>
      <c r="H292" s="169"/>
      <c r="I292" s="169"/>
      <c r="J292" s="169"/>
      <c r="K292" s="169"/>
      <c r="L292" s="169"/>
      <c r="M292" s="169"/>
      <c r="N292" s="169"/>
      <c r="O292" s="169"/>
      <c r="P292" s="242"/>
      <c r="Q292" s="992"/>
      <c r="R292" s="993"/>
      <c r="S292" s="993"/>
      <c r="T292" s="993"/>
      <c r="U292" s="993"/>
      <c r="V292" s="993"/>
      <c r="W292" s="993"/>
      <c r="X292" s="993"/>
      <c r="Y292" s="993"/>
      <c r="Z292" s="993"/>
      <c r="AA292" s="994"/>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999"/>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999"/>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999"/>
      <c r="B295" s="257"/>
      <c r="C295" s="256"/>
      <c r="D295" s="257"/>
      <c r="E295" s="256"/>
      <c r="F295" s="319"/>
      <c r="G295" s="236"/>
      <c r="H295" s="166"/>
      <c r="I295" s="166"/>
      <c r="J295" s="166"/>
      <c r="K295" s="166"/>
      <c r="L295" s="166"/>
      <c r="M295" s="166"/>
      <c r="N295" s="166"/>
      <c r="O295" s="166"/>
      <c r="P295" s="237"/>
      <c r="Q295" s="986"/>
      <c r="R295" s="987"/>
      <c r="S295" s="987"/>
      <c r="T295" s="987"/>
      <c r="U295" s="987"/>
      <c r="V295" s="987"/>
      <c r="W295" s="987"/>
      <c r="X295" s="987"/>
      <c r="Y295" s="987"/>
      <c r="Z295" s="987"/>
      <c r="AA295" s="988"/>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999"/>
      <c r="B296" s="257"/>
      <c r="C296" s="256"/>
      <c r="D296" s="257"/>
      <c r="E296" s="256"/>
      <c r="F296" s="319"/>
      <c r="G296" s="238"/>
      <c r="H296" s="239"/>
      <c r="I296" s="239"/>
      <c r="J296" s="239"/>
      <c r="K296" s="239"/>
      <c r="L296" s="239"/>
      <c r="M296" s="239"/>
      <c r="N296" s="239"/>
      <c r="O296" s="239"/>
      <c r="P296" s="240"/>
      <c r="Q296" s="989"/>
      <c r="R296" s="990"/>
      <c r="S296" s="990"/>
      <c r="T296" s="990"/>
      <c r="U296" s="990"/>
      <c r="V296" s="990"/>
      <c r="W296" s="990"/>
      <c r="X296" s="990"/>
      <c r="Y296" s="990"/>
      <c r="Z296" s="990"/>
      <c r="AA296" s="991"/>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999"/>
      <c r="B297" s="257"/>
      <c r="C297" s="256"/>
      <c r="D297" s="257"/>
      <c r="E297" s="256"/>
      <c r="F297" s="319"/>
      <c r="G297" s="238"/>
      <c r="H297" s="239"/>
      <c r="I297" s="239"/>
      <c r="J297" s="239"/>
      <c r="K297" s="239"/>
      <c r="L297" s="239"/>
      <c r="M297" s="239"/>
      <c r="N297" s="239"/>
      <c r="O297" s="239"/>
      <c r="P297" s="240"/>
      <c r="Q297" s="989"/>
      <c r="R297" s="990"/>
      <c r="S297" s="990"/>
      <c r="T297" s="990"/>
      <c r="U297" s="990"/>
      <c r="V297" s="990"/>
      <c r="W297" s="990"/>
      <c r="X297" s="990"/>
      <c r="Y297" s="990"/>
      <c r="Z297" s="990"/>
      <c r="AA297" s="991"/>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999"/>
      <c r="B298" s="257"/>
      <c r="C298" s="256"/>
      <c r="D298" s="257"/>
      <c r="E298" s="256"/>
      <c r="F298" s="319"/>
      <c r="G298" s="238"/>
      <c r="H298" s="239"/>
      <c r="I298" s="239"/>
      <c r="J298" s="239"/>
      <c r="K298" s="239"/>
      <c r="L298" s="239"/>
      <c r="M298" s="239"/>
      <c r="N298" s="239"/>
      <c r="O298" s="239"/>
      <c r="P298" s="240"/>
      <c r="Q298" s="989"/>
      <c r="R298" s="990"/>
      <c r="S298" s="990"/>
      <c r="T298" s="990"/>
      <c r="U298" s="990"/>
      <c r="V298" s="990"/>
      <c r="W298" s="990"/>
      <c r="X298" s="990"/>
      <c r="Y298" s="990"/>
      <c r="Z298" s="990"/>
      <c r="AA298" s="991"/>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999"/>
      <c r="B299" s="257"/>
      <c r="C299" s="256"/>
      <c r="D299" s="257"/>
      <c r="E299" s="256"/>
      <c r="F299" s="319"/>
      <c r="G299" s="241"/>
      <c r="H299" s="169"/>
      <c r="I299" s="169"/>
      <c r="J299" s="169"/>
      <c r="K299" s="169"/>
      <c r="L299" s="169"/>
      <c r="M299" s="169"/>
      <c r="N299" s="169"/>
      <c r="O299" s="169"/>
      <c r="P299" s="242"/>
      <c r="Q299" s="992"/>
      <c r="R299" s="993"/>
      <c r="S299" s="993"/>
      <c r="T299" s="993"/>
      <c r="U299" s="993"/>
      <c r="V299" s="993"/>
      <c r="W299" s="993"/>
      <c r="X299" s="993"/>
      <c r="Y299" s="993"/>
      <c r="Z299" s="993"/>
      <c r="AA299" s="994"/>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999"/>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999"/>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999"/>
      <c r="B302" s="257"/>
      <c r="C302" s="256"/>
      <c r="D302" s="257"/>
      <c r="E302" s="256"/>
      <c r="F302" s="319"/>
      <c r="G302" s="236"/>
      <c r="H302" s="166"/>
      <c r="I302" s="166"/>
      <c r="J302" s="166"/>
      <c r="K302" s="166"/>
      <c r="L302" s="166"/>
      <c r="M302" s="166"/>
      <c r="N302" s="166"/>
      <c r="O302" s="166"/>
      <c r="P302" s="237"/>
      <c r="Q302" s="986"/>
      <c r="R302" s="987"/>
      <c r="S302" s="987"/>
      <c r="T302" s="987"/>
      <c r="U302" s="987"/>
      <c r="V302" s="987"/>
      <c r="W302" s="987"/>
      <c r="X302" s="987"/>
      <c r="Y302" s="987"/>
      <c r="Z302" s="987"/>
      <c r="AA302" s="988"/>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999"/>
      <c r="B303" s="257"/>
      <c r="C303" s="256"/>
      <c r="D303" s="257"/>
      <c r="E303" s="256"/>
      <c r="F303" s="319"/>
      <c r="G303" s="238"/>
      <c r="H303" s="239"/>
      <c r="I303" s="239"/>
      <c r="J303" s="239"/>
      <c r="K303" s="239"/>
      <c r="L303" s="239"/>
      <c r="M303" s="239"/>
      <c r="N303" s="239"/>
      <c r="O303" s="239"/>
      <c r="P303" s="240"/>
      <c r="Q303" s="989"/>
      <c r="R303" s="990"/>
      <c r="S303" s="990"/>
      <c r="T303" s="990"/>
      <c r="U303" s="990"/>
      <c r="V303" s="990"/>
      <c r="W303" s="990"/>
      <c r="X303" s="990"/>
      <c r="Y303" s="990"/>
      <c r="Z303" s="990"/>
      <c r="AA303" s="991"/>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999"/>
      <c r="B304" s="257"/>
      <c r="C304" s="256"/>
      <c r="D304" s="257"/>
      <c r="E304" s="256"/>
      <c r="F304" s="319"/>
      <c r="G304" s="238"/>
      <c r="H304" s="239"/>
      <c r="I304" s="239"/>
      <c r="J304" s="239"/>
      <c r="K304" s="239"/>
      <c r="L304" s="239"/>
      <c r="M304" s="239"/>
      <c r="N304" s="239"/>
      <c r="O304" s="239"/>
      <c r="P304" s="240"/>
      <c r="Q304" s="989"/>
      <c r="R304" s="990"/>
      <c r="S304" s="990"/>
      <c r="T304" s="990"/>
      <c r="U304" s="990"/>
      <c r="V304" s="990"/>
      <c r="W304" s="990"/>
      <c r="X304" s="990"/>
      <c r="Y304" s="990"/>
      <c r="Z304" s="990"/>
      <c r="AA304" s="991"/>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999"/>
      <c r="B305" s="257"/>
      <c r="C305" s="256"/>
      <c r="D305" s="257"/>
      <c r="E305" s="256"/>
      <c r="F305" s="319"/>
      <c r="G305" s="238"/>
      <c r="H305" s="239"/>
      <c r="I305" s="239"/>
      <c r="J305" s="239"/>
      <c r="K305" s="239"/>
      <c r="L305" s="239"/>
      <c r="M305" s="239"/>
      <c r="N305" s="239"/>
      <c r="O305" s="239"/>
      <c r="P305" s="240"/>
      <c r="Q305" s="989"/>
      <c r="R305" s="990"/>
      <c r="S305" s="990"/>
      <c r="T305" s="990"/>
      <c r="U305" s="990"/>
      <c r="V305" s="990"/>
      <c r="W305" s="990"/>
      <c r="X305" s="990"/>
      <c r="Y305" s="990"/>
      <c r="Z305" s="990"/>
      <c r="AA305" s="991"/>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999"/>
      <c r="B306" s="257"/>
      <c r="C306" s="256"/>
      <c r="D306" s="257"/>
      <c r="E306" s="320"/>
      <c r="F306" s="321"/>
      <c r="G306" s="241"/>
      <c r="H306" s="169"/>
      <c r="I306" s="169"/>
      <c r="J306" s="169"/>
      <c r="K306" s="169"/>
      <c r="L306" s="169"/>
      <c r="M306" s="169"/>
      <c r="N306" s="169"/>
      <c r="O306" s="169"/>
      <c r="P306" s="242"/>
      <c r="Q306" s="992"/>
      <c r="R306" s="993"/>
      <c r="S306" s="993"/>
      <c r="T306" s="993"/>
      <c r="U306" s="993"/>
      <c r="V306" s="993"/>
      <c r="W306" s="993"/>
      <c r="X306" s="993"/>
      <c r="Y306" s="993"/>
      <c r="Z306" s="993"/>
      <c r="AA306" s="994"/>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999"/>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999"/>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999"/>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999"/>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999"/>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999"/>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398</v>
      </c>
      <c r="AF312" s="270"/>
      <c r="AG312" s="270"/>
      <c r="AH312" s="270"/>
      <c r="AI312" s="270" t="s">
        <v>396</v>
      </c>
      <c r="AJ312" s="270"/>
      <c r="AK312" s="270"/>
      <c r="AL312" s="270"/>
      <c r="AM312" s="270" t="s">
        <v>425</v>
      </c>
      <c r="AN312" s="270"/>
      <c r="AO312" s="270"/>
      <c r="AP312" s="272"/>
      <c r="AQ312" s="272" t="s">
        <v>235</v>
      </c>
      <c r="AR312" s="273"/>
      <c r="AS312" s="273"/>
      <c r="AT312" s="274"/>
      <c r="AU312" s="284" t="s">
        <v>251</v>
      </c>
      <c r="AV312" s="284"/>
      <c r="AW312" s="284"/>
      <c r="AX312" s="285"/>
    </row>
    <row r="313" spans="1:50" ht="18.75" hidden="1" customHeight="1" x14ac:dyDescent="0.15">
      <c r="A313" s="999"/>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999"/>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999"/>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999"/>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398</v>
      </c>
      <c r="AF316" s="270"/>
      <c r="AG316" s="270"/>
      <c r="AH316" s="270"/>
      <c r="AI316" s="270" t="s">
        <v>396</v>
      </c>
      <c r="AJ316" s="270"/>
      <c r="AK316" s="270"/>
      <c r="AL316" s="270"/>
      <c r="AM316" s="270" t="s">
        <v>425</v>
      </c>
      <c r="AN316" s="270"/>
      <c r="AO316" s="270"/>
      <c r="AP316" s="272"/>
      <c r="AQ316" s="272" t="s">
        <v>235</v>
      </c>
      <c r="AR316" s="273"/>
      <c r="AS316" s="273"/>
      <c r="AT316" s="274"/>
      <c r="AU316" s="284" t="s">
        <v>251</v>
      </c>
      <c r="AV316" s="284"/>
      <c r="AW316" s="284"/>
      <c r="AX316" s="285"/>
    </row>
    <row r="317" spans="1:50" ht="18.75" hidden="1" customHeight="1" x14ac:dyDescent="0.15">
      <c r="A317" s="999"/>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999"/>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999"/>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999"/>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398</v>
      </c>
      <c r="AF320" s="270"/>
      <c r="AG320" s="270"/>
      <c r="AH320" s="270"/>
      <c r="AI320" s="270" t="s">
        <v>396</v>
      </c>
      <c r="AJ320" s="270"/>
      <c r="AK320" s="270"/>
      <c r="AL320" s="270"/>
      <c r="AM320" s="270" t="s">
        <v>425</v>
      </c>
      <c r="AN320" s="270"/>
      <c r="AO320" s="270"/>
      <c r="AP320" s="272"/>
      <c r="AQ320" s="272" t="s">
        <v>235</v>
      </c>
      <c r="AR320" s="273"/>
      <c r="AS320" s="273"/>
      <c r="AT320" s="274"/>
      <c r="AU320" s="284" t="s">
        <v>251</v>
      </c>
      <c r="AV320" s="284"/>
      <c r="AW320" s="284"/>
      <c r="AX320" s="285"/>
    </row>
    <row r="321" spans="1:50" ht="18.75" hidden="1" customHeight="1" x14ac:dyDescent="0.15">
      <c r="A321" s="999"/>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999"/>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999"/>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999"/>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398</v>
      </c>
      <c r="AF324" s="270"/>
      <c r="AG324" s="270"/>
      <c r="AH324" s="270"/>
      <c r="AI324" s="270" t="s">
        <v>396</v>
      </c>
      <c r="AJ324" s="270"/>
      <c r="AK324" s="270"/>
      <c r="AL324" s="270"/>
      <c r="AM324" s="270" t="s">
        <v>425</v>
      </c>
      <c r="AN324" s="270"/>
      <c r="AO324" s="270"/>
      <c r="AP324" s="272"/>
      <c r="AQ324" s="272" t="s">
        <v>235</v>
      </c>
      <c r="AR324" s="273"/>
      <c r="AS324" s="273"/>
      <c r="AT324" s="274"/>
      <c r="AU324" s="284" t="s">
        <v>251</v>
      </c>
      <c r="AV324" s="284"/>
      <c r="AW324" s="284"/>
      <c r="AX324" s="285"/>
    </row>
    <row r="325" spans="1:50" ht="18.75" hidden="1" customHeight="1" x14ac:dyDescent="0.15">
      <c r="A325" s="999"/>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999"/>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999"/>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999"/>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398</v>
      </c>
      <c r="AF328" s="270"/>
      <c r="AG328" s="270"/>
      <c r="AH328" s="270"/>
      <c r="AI328" s="270" t="s">
        <v>396</v>
      </c>
      <c r="AJ328" s="270"/>
      <c r="AK328" s="270"/>
      <c r="AL328" s="270"/>
      <c r="AM328" s="270" t="s">
        <v>425</v>
      </c>
      <c r="AN328" s="270"/>
      <c r="AO328" s="270"/>
      <c r="AP328" s="272"/>
      <c r="AQ328" s="272" t="s">
        <v>235</v>
      </c>
      <c r="AR328" s="273"/>
      <c r="AS328" s="273"/>
      <c r="AT328" s="274"/>
      <c r="AU328" s="284" t="s">
        <v>251</v>
      </c>
      <c r="AV328" s="284"/>
      <c r="AW328" s="284"/>
      <c r="AX328" s="285"/>
    </row>
    <row r="329" spans="1:50" ht="18.75" hidden="1" customHeight="1" x14ac:dyDescent="0.15">
      <c r="A329" s="999"/>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999"/>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999"/>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999"/>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9"/>
    </row>
    <row r="333" spans="1:50" ht="22.5" hidden="1" customHeight="1" x14ac:dyDescent="0.15">
      <c r="A333" s="999"/>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999"/>
      <c r="B334" s="257"/>
      <c r="C334" s="256"/>
      <c r="D334" s="257"/>
      <c r="E334" s="256"/>
      <c r="F334" s="319"/>
      <c r="G334" s="236"/>
      <c r="H334" s="166"/>
      <c r="I334" s="166"/>
      <c r="J334" s="166"/>
      <c r="K334" s="166"/>
      <c r="L334" s="166"/>
      <c r="M334" s="166"/>
      <c r="N334" s="166"/>
      <c r="O334" s="166"/>
      <c r="P334" s="237"/>
      <c r="Q334" s="986"/>
      <c r="R334" s="987"/>
      <c r="S334" s="987"/>
      <c r="T334" s="987"/>
      <c r="U334" s="987"/>
      <c r="V334" s="987"/>
      <c r="W334" s="987"/>
      <c r="X334" s="987"/>
      <c r="Y334" s="987"/>
      <c r="Z334" s="987"/>
      <c r="AA334" s="988"/>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999"/>
      <c r="B335" s="257"/>
      <c r="C335" s="256"/>
      <c r="D335" s="257"/>
      <c r="E335" s="256"/>
      <c r="F335" s="319"/>
      <c r="G335" s="238"/>
      <c r="H335" s="239"/>
      <c r="I335" s="239"/>
      <c r="J335" s="239"/>
      <c r="K335" s="239"/>
      <c r="L335" s="239"/>
      <c r="M335" s="239"/>
      <c r="N335" s="239"/>
      <c r="O335" s="239"/>
      <c r="P335" s="240"/>
      <c r="Q335" s="989"/>
      <c r="R335" s="990"/>
      <c r="S335" s="990"/>
      <c r="T335" s="990"/>
      <c r="U335" s="990"/>
      <c r="V335" s="990"/>
      <c r="W335" s="990"/>
      <c r="X335" s="990"/>
      <c r="Y335" s="990"/>
      <c r="Z335" s="990"/>
      <c r="AA335" s="991"/>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999"/>
      <c r="B336" s="257"/>
      <c r="C336" s="256"/>
      <c r="D336" s="257"/>
      <c r="E336" s="256"/>
      <c r="F336" s="319"/>
      <c r="G336" s="238"/>
      <c r="H336" s="239"/>
      <c r="I336" s="239"/>
      <c r="J336" s="239"/>
      <c r="K336" s="239"/>
      <c r="L336" s="239"/>
      <c r="M336" s="239"/>
      <c r="N336" s="239"/>
      <c r="O336" s="239"/>
      <c r="P336" s="240"/>
      <c r="Q336" s="989"/>
      <c r="R336" s="990"/>
      <c r="S336" s="990"/>
      <c r="T336" s="990"/>
      <c r="U336" s="990"/>
      <c r="V336" s="990"/>
      <c r="W336" s="990"/>
      <c r="X336" s="990"/>
      <c r="Y336" s="990"/>
      <c r="Z336" s="990"/>
      <c r="AA336" s="991"/>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999"/>
      <c r="B337" s="257"/>
      <c r="C337" s="256"/>
      <c r="D337" s="257"/>
      <c r="E337" s="256"/>
      <c r="F337" s="319"/>
      <c r="G337" s="238"/>
      <c r="H337" s="239"/>
      <c r="I337" s="239"/>
      <c r="J337" s="239"/>
      <c r="K337" s="239"/>
      <c r="L337" s="239"/>
      <c r="M337" s="239"/>
      <c r="N337" s="239"/>
      <c r="O337" s="239"/>
      <c r="P337" s="240"/>
      <c r="Q337" s="989"/>
      <c r="R337" s="990"/>
      <c r="S337" s="990"/>
      <c r="T337" s="990"/>
      <c r="U337" s="990"/>
      <c r="V337" s="990"/>
      <c r="W337" s="990"/>
      <c r="X337" s="990"/>
      <c r="Y337" s="990"/>
      <c r="Z337" s="990"/>
      <c r="AA337" s="991"/>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999"/>
      <c r="B338" s="257"/>
      <c r="C338" s="256"/>
      <c r="D338" s="257"/>
      <c r="E338" s="256"/>
      <c r="F338" s="319"/>
      <c r="G338" s="241"/>
      <c r="H338" s="169"/>
      <c r="I338" s="169"/>
      <c r="J338" s="169"/>
      <c r="K338" s="169"/>
      <c r="L338" s="169"/>
      <c r="M338" s="169"/>
      <c r="N338" s="169"/>
      <c r="O338" s="169"/>
      <c r="P338" s="242"/>
      <c r="Q338" s="992"/>
      <c r="R338" s="993"/>
      <c r="S338" s="993"/>
      <c r="T338" s="993"/>
      <c r="U338" s="993"/>
      <c r="V338" s="993"/>
      <c r="W338" s="993"/>
      <c r="X338" s="993"/>
      <c r="Y338" s="993"/>
      <c r="Z338" s="993"/>
      <c r="AA338" s="994"/>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999"/>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999"/>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999"/>
      <c r="B341" s="257"/>
      <c r="C341" s="256"/>
      <c r="D341" s="257"/>
      <c r="E341" s="256"/>
      <c r="F341" s="319"/>
      <c r="G341" s="236"/>
      <c r="H341" s="166"/>
      <c r="I341" s="166"/>
      <c r="J341" s="166"/>
      <c r="K341" s="166"/>
      <c r="L341" s="166"/>
      <c r="M341" s="166"/>
      <c r="N341" s="166"/>
      <c r="O341" s="166"/>
      <c r="P341" s="237"/>
      <c r="Q341" s="986"/>
      <c r="R341" s="987"/>
      <c r="S341" s="987"/>
      <c r="T341" s="987"/>
      <c r="U341" s="987"/>
      <c r="V341" s="987"/>
      <c r="W341" s="987"/>
      <c r="X341" s="987"/>
      <c r="Y341" s="987"/>
      <c r="Z341" s="987"/>
      <c r="AA341" s="988"/>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999"/>
      <c r="B342" s="257"/>
      <c r="C342" s="256"/>
      <c r="D342" s="257"/>
      <c r="E342" s="256"/>
      <c r="F342" s="319"/>
      <c r="G342" s="238"/>
      <c r="H342" s="239"/>
      <c r="I342" s="239"/>
      <c r="J342" s="239"/>
      <c r="K342" s="239"/>
      <c r="L342" s="239"/>
      <c r="M342" s="239"/>
      <c r="N342" s="239"/>
      <c r="O342" s="239"/>
      <c r="P342" s="240"/>
      <c r="Q342" s="989"/>
      <c r="R342" s="990"/>
      <c r="S342" s="990"/>
      <c r="T342" s="990"/>
      <c r="U342" s="990"/>
      <c r="V342" s="990"/>
      <c r="W342" s="990"/>
      <c r="X342" s="990"/>
      <c r="Y342" s="990"/>
      <c r="Z342" s="990"/>
      <c r="AA342" s="991"/>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999"/>
      <c r="B343" s="257"/>
      <c r="C343" s="256"/>
      <c r="D343" s="257"/>
      <c r="E343" s="256"/>
      <c r="F343" s="319"/>
      <c r="G343" s="238"/>
      <c r="H343" s="239"/>
      <c r="I343" s="239"/>
      <c r="J343" s="239"/>
      <c r="K343" s="239"/>
      <c r="L343" s="239"/>
      <c r="M343" s="239"/>
      <c r="N343" s="239"/>
      <c r="O343" s="239"/>
      <c r="P343" s="240"/>
      <c r="Q343" s="989"/>
      <c r="R343" s="990"/>
      <c r="S343" s="990"/>
      <c r="T343" s="990"/>
      <c r="U343" s="990"/>
      <c r="V343" s="990"/>
      <c r="W343" s="990"/>
      <c r="X343" s="990"/>
      <c r="Y343" s="990"/>
      <c r="Z343" s="990"/>
      <c r="AA343" s="991"/>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999"/>
      <c r="B344" s="257"/>
      <c r="C344" s="256"/>
      <c r="D344" s="257"/>
      <c r="E344" s="256"/>
      <c r="F344" s="319"/>
      <c r="G344" s="238"/>
      <c r="H344" s="239"/>
      <c r="I344" s="239"/>
      <c r="J344" s="239"/>
      <c r="K344" s="239"/>
      <c r="L344" s="239"/>
      <c r="M344" s="239"/>
      <c r="N344" s="239"/>
      <c r="O344" s="239"/>
      <c r="P344" s="240"/>
      <c r="Q344" s="989"/>
      <c r="R344" s="990"/>
      <c r="S344" s="990"/>
      <c r="T344" s="990"/>
      <c r="U344" s="990"/>
      <c r="V344" s="990"/>
      <c r="W344" s="990"/>
      <c r="X344" s="990"/>
      <c r="Y344" s="990"/>
      <c r="Z344" s="990"/>
      <c r="AA344" s="991"/>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999"/>
      <c r="B345" s="257"/>
      <c r="C345" s="256"/>
      <c r="D345" s="257"/>
      <c r="E345" s="256"/>
      <c r="F345" s="319"/>
      <c r="G345" s="241"/>
      <c r="H345" s="169"/>
      <c r="I345" s="169"/>
      <c r="J345" s="169"/>
      <c r="K345" s="169"/>
      <c r="L345" s="169"/>
      <c r="M345" s="169"/>
      <c r="N345" s="169"/>
      <c r="O345" s="169"/>
      <c r="P345" s="242"/>
      <c r="Q345" s="992"/>
      <c r="R345" s="993"/>
      <c r="S345" s="993"/>
      <c r="T345" s="993"/>
      <c r="U345" s="993"/>
      <c r="V345" s="993"/>
      <c r="W345" s="993"/>
      <c r="X345" s="993"/>
      <c r="Y345" s="993"/>
      <c r="Z345" s="993"/>
      <c r="AA345" s="994"/>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999"/>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999"/>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999"/>
      <c r="B348" s="257"/>
      <c r="C348" s="256"/>
      <c r="D348" s="257"/>
      <c r="E348" s="256"/>
      <c r="F348" s="319"/>
      <c r="G348" s="236"/>
      <c r="H348" s="166"/>
      <c r="I348" s="166"/>
      <c r="J348" s="166"/>
      <c r="K348" s="166"/>
      <c r="L348" s="166"/>
      <c r="M348" s="166"/>
      <c r="N348" s="166"/>
      <c r="O348" s="166"/>
      <c r="P348" s="237"/>
      <c r="Q348" s="986"/>
      <c r="R348" s="987"/>
      <c r="S348" s="987"/>
      <c r="T348" s="987"/>
      <c r="U348" s="987"/>
      <c r="V348" s="987"/>
      <c r="W348" s="987"/>
      <c r="X348" s="987"/>
      <c r="Y348" s="987"/>
      <c r="Z348" s="987"/>
      <c r="AA348" s="988"/>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999"/>
      <c r="B349" s="257"/>
      <c r="C349" s="256"/>
      <c r="D349" s="257"/>
      <c r="E349" s="256"/>
      <c r="F349" s="319"/>
      <c r="G349" s="238"/>
      <c r="H349" s="239"/>
      <c r="I349" s="239"/>
      <c r="J349" s="239"/>
      <c r="K349" s="239"/>
      <c r="L349" s="239"/>
      <c r="M349" s="239"/>
      <c r="N349" s="239"/>
      <c r="O349" s="239"/>
      <c r="P349" s="240"/>
      <c r="Q349" s="989"/>
      <c r="R349" s="990"/>
      <c r="S349" s="990"/>
      <c r="T349" s="990"/>
      <c r="U349" s="990"/>
      <c r="V349" s="990"/>
      <c r="W349" s="990"/>
      <c r="X349" s="990"/>
      <c r="Y349" s="990"/>
      <c r="Z349" s="990"/>
      <c r="AA349" s="991"/>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999"/>
      <c r="B350" s="257"/>
      <c r="C350" s="256"/>
      <c r="D350" s="257"/>
      <c r="E350" s="256"/>
      <c r="F350" s="319"/>
      <c r="G350" s="238"/>
      <c r="H350" s="239"/>
      <c r="I350" s="239"/>
      <c r="J350" s="239"/>
      <c r="K350" s="239"/>
      <c r="L350" s="239"/>
      <c r="M350" s="239"/>
      <c r="N350" s="239"/>
      <c r="O350" s="239"/>
      <c r="P350" s="240"/>
      <c r="Q350" s="989"/>
      <c r="R350" s="990"/>
      <c r="S350" s="990"/>
      <c r="T350" s="990"/>
      <c r="U350" s="990"/>
      <c r="V350" s="990"/>
      <c r="W350" s="990"/>
      <c r="X350" s="990"/>
      <c r="Y350" s="990"/>
      <c r="Z350" s="990"/>
      <c r="AA350" s="991"/>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999"/>
      <c r="B351" s="257"/>
      <c r="C351" s="256"/>
      <c r="D351" s="257"/>
      <c r="E351" s="256"/>
      <c r="F351" s="319"/>
      <c r="G351" s="238"/>
      <c r="H351" s="239"/>
      <c r="I351" s="239"/>
      <c r="J351" s="239"/>
      <c r="K351" s="239"/>
      <c r="L351" s="239"/>
      <c r="M351" s="239"/>
      <c r="N351" s="239"/>
      <c r="O351" s="239"/>
      <c r="P351" s="240"/>
      <c r="Q351" s="989"/>
      <c r="R351" s="990"/>
      <c r="S351" s="990"/>
      <c r="T351" s="990"/>
      <c r="U351" s="990"/>
      <c r="V351" s="990"/>
      <c r="W351" s="990"/>
      <c r="X351" s="990"/>
      <c r="Y351" s="990"/>
      <c r="Z351" s="990"/>
      <c r="AA351" s="991"/>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999"/>
      <c r="B352" s="257"/>
      <c r="C352" s="256"/>
      <c r="D352" s="257"/>
      <c r="E352" s="256"/>
      <c r="F352" s="319"/>
      <c r="G352" s="241"/>
      <c r="H352" s="169"/>
      <c r="I352" s="169"/>
      <c r="J352" s="169"/>
      <c r="K352" s="169"/>
      <c r="L352" s="169"/>
      <c r="M352" s="169"/>
      <c r="N352" s="169"/>
      <c r="O352" s="169"/>
      <c r="P352" s="242"/>
      <c r="Q352" s="992"/>
      <c r="R352" s="993"/>
      <c r="S352" s="993"/>
      <c r="T352" s="993"/>
      <c r="U352" s="993"/>
      <c r="V352" s="993"/>
      <c r="W352" s="993"/>
      <c r="X352" s="993"/>
      <c r="Y352" s="993"/>
      <c r="Z352" s="993"/>
      <c r="AA352" s="994"/>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999"/>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999"/>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999"/>
      <c r="B355" s="257"/>
      <c r="C355" s="256"/>
      <c r="D355" s="257"/>
      <c r="E355" s="256"/>
      <c r="F355" s="319"/>
      <c r="G355" s="236"/>
      <c r="H355" s="166"/>
      <c r="I355" s="166"/>
      <c r="J355" s="166"/>
      <c r="K355" s="166"/>
      <c r="L355" s="166"/>
      <c r="M355" s="166"/>
      <c r="N355" s="166"/>
      <c r="O355" s="166"/>
      <c r="P355" s="237"/>
      <c r="Q355" s="986"/>
      <c r="R355" s="987"/>
      <c r="S355" s="987"/>
      <c r="T355" s="987"/>
      <c r="U355" s="987"/>
      <c r="V355" s="987"/>
      <c r="W355" s="987"/>
      <c r="X355" s="987"/>
      <c r="Y355" s="987"/>
      <c r="Z355" s="987"/>
      <c r="AA355" s="988"/>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999"/>
      <c r="B356" s="257"/>
      <c r="C356" s="256"/>
      <c r="D356" s="257"/>
      <c r="E356" s="256"/>
      <c r="F356" s="319"/>
      <c r="G356" s="238"/>
      <c r="H356" s="239"/>
      <c r="I356" s="239"/>
      <c r="J356" s="239"/>
      <c r="K356" s="239"/>
      <c r="L356" s="239"/>
      <c r="M356" s="239"/>
      <c r="N356" s="239"/>
      <c r="O356" s="239"/>
      <c r="P356" s="240"/>
      <c r="Q356" s="989"/>
      <c r="R356" s="990"/>
      <c r="S356" s="990"/>
      <c r="T356" s="990"/>
      <c r="U356" s="990"/>
      <c r="V356" s="990"/>
      <c r="W356" s="990"/>
      <c r="X356" s="990"/>
      <c r="Y356" s="990"/>
      <c r="Z356" s="990"/>
      <c r="AA356" s="991"/>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999"/>
      <c r="B357" s="257"/>
      <c r="C357" s="256"/>
      <c r="D357" s="257"/>
      <c r="E357" s="256"/>
      <c r="F357" s="319"/>
      <c r="G357" s="238"/>
      <c r="H357" s="239"/>
      <c r="I357" s="239"/>
      <c r="J357" s="239"/>
      <c r="K357" s="239"/>
      <c r="L357" s="239"/>
      <c r="M357" s="239"/>
      <c r="N357" s="239"/>
      <c r="O357" s="239"/>
      <c r="P357" s="240"/>
      <c r="Q357" s="989"/>
      <c r="R357" s="990"/>
      <c r="S357" s="990"/>
      <c r="T357" s="990"/>
      <c r="U357" s="990"/>
      <c r="V357" s="990"/>
      <c r="W357" s="990"/>
      <c r="X357" s="990"/>
      <c r="Y357" s="990"/>
      <c r="Z357" s="990"/>
      <c r="AA357" s="991"/>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999"/>
      <c r="B358" s="257"/>
      <c r="C358" s="256"/>
      <c r="D358" s="257"/>
      <c r="E358" s="256"/>
      <c r="F358" s="319"/>
      <c r="G358" s="238"/>
      <c r="H358" s="239"/>
      <c r="I358" s="239"/>
      <c r="J358" s="239"/>
      <c r="K358" s="239"/>
      <c r="L358" s="239"/>
      <c r="M358" s="239"/>
      <c r="N358" s="239"/>
      <c r="O358" s="239"/>
      <c r="P358" s="240"/>
      <c r="Q358" s="989"/>
      <c r="R358" s="990"/>
      <c r="S358" s="990"/>
      <c r="T358" s="990"/>
      <c r="U358" s="990"/>
      <c r="V358" s="990"/>
      <c r="W358" s="990"/>
      <c r="X358" s="990"/>
      <c r="Y358" s="990"/>
      <c r="Z358" s="990"/>
      <c r="AA358" s="991"/>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999"/>
      <c r="B359" s="257"/>
      <c r="C359" s="256"/>
      <c r="D359" s="257"/>
      <c r="E359" s="256"/>
      <c r="F359" s="319"/>
      <c r="G359" s="241"/>
      <c r="H359" s="169"/>
      <c r="I359" s="169"/>
      <c r="J359" s="169"/>
      <c r="K359" s="169"/>
      <c r="L359" s="169"/>
      <c r="M359" s="169"/>
      <c r="N359" s="169"/>
      <c r="O359" s="169"/>
      <c r="P359" s="242"/>
      <c r="Q359" s="992"/>
      <c r="R359" s="993"/>
      <c r="S359" s="993"/>
      <c r="T359" s="993"/>
      <c r="U359" s="993"/>
      <c r="V359" s="993"/>
      <c r="W359" s="993"/>
      <c r="X359" s="993"/>
      <c r="Y359" s="993"/>
      <c r="Z359" s="993"/>
      <c r="AA359" s="994"/>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999"/>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999"/>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999"/>
      <c r="B362" s="257"/>
      <c r="C362" s="256"/>
      <c r="D362" s="257"/>
      <c r="E362" s="256"/>
      <c r="F362" s="319"/>
      <c r="G362" s="236"/>
      <c r="H362" s="166"/>
      <c r="I362" s="166"/>
      <c r="J362" s="166"/>
      <c r="K362" s="166"/>
      <c r="L362" s="166"/>
      <c r="M362" s="166"/>
      <c r="N362" s="166"/>
      <c r="O362" s="166"/>
      <c r="P362" s="237"/>
      <c r="Q362" s="986"/>
      <c r="R362" s="987"/>
      <c r="S362" s="987"/>
      <c r="T362" s="987"/>
      <c r="U362" s="987"/>
      <c r="V362" s="987"/>
      <c r="W362" s="987"/>
      <c r="X362" s="987"/>
      <c r="Y362" s="987"/>
      <c r="Z362" s="987"/>
      <c r="AA362" s="988"/>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999"/>
      <c r="B363" s="257"/>
      <c r="C363" s="256"/>
      <c r="D363" s="257"/>
      <c r="E363" s="256"/>
      <c r="F363" s="319"/>
      <c r="G363" s="238"/>
      <c r="H363" s="239"/>
      <c r="I363" s="239"/>
      <c r="J363" s="239"/>
      <c r="K363" s="239"/>
      <c r="L363" s="239"/>
      <c r="M363" s="239"/>
      <c r="N363" s="239"/>
      <c r="O363" s="239"/>
      <c r="P363" s="240"/>
      <c r="Q363" s="989"/>
      <c r="R363" s="990"/>
      <c r="S363" s="990"/>
      <c r="T363" s="990"/>
      <c r="U363" s="990"/>
      <c r="V363" s="990"/>
      <c r="W363" s="990"/>
      <c r="X363" s="990"/>
      <c r="Y363" s="990"/>
      <c r="Z363" s="990"/>
      <c r="AA363" s="991"/>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999"/>
      <c r="B364" s="257"/>
      <c r="C364" s="256"/>
      <c r="D364" s="257"/>
      <c r="E364" s="256"/>
      <c r="F364" s="319"/>
      <c r="G364" s="238"/>
      <c r="H364" s="239"/>
      <c r="I364" s="239"/>
      <c r="J364" s="239"/>
      <c r="K364" s="239"/>
      <c r="L364" s="239"/>
      <c r="M364" s="239"/>
      <c r="N364" s="239"/>
      <c r="O364" s="239"/>
      <c r="P364" s="240"/>
      <c r="Q364" s="989"/>
      <c r="R364" s="990"/>
      <c r="S364" s="990"/>
      <c r="T364" s="990"/>
      <c r="U364" s="990"/>
      <c r="V364" s="990"/>
      <c r="W364" s="990"/>
      <c r="X364" s="990"/>
      <c r="Y364" s="990"/>
      <c r="Z364" s="990"/>
      <c r="AA364" s="991"/>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999"/>
      <c r="B365" s="257"/>
      <c r="C365" s="256"/>
      <c r="D365" s="257"/>
      <c r="E365" s="256"/>
      <c r="F365" s="319"/>
      <c r="G365" s="238"/>
      <c r="H365" s="239"/>
      <c r="I365" s="239"/>
      <c r="J365" s="239"/>
      <c r="K365" s="239"/>
      <c r="L365" s="239"/>
      <c r="M365" s="239"/>
      <c r="N365" s="239"/>
      <c r="O365" s="239"/>
      <c r="P365" s="240"/>
      <c r="Q365" s="989"/>
      <c r="R365" s="990"/>
      <c r="S365" s="990"/>
      <c r="T365" s="990"/>
      <c r="U365" s="990"/>
      <c r="V365" s="990"/>
      <c r="W365" s="990"/>
      <c r="X365" s="990"/>
      <c r="Y365" s="990"/>
      <c r="Z365" s="990"/>
      <c r="AA365" s="991"/>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999"/>
      <c r="B366" s="257"/>
      <c r="C366" s="256"/>
      <c r="D366" s="257"/>
      <c r="E366" s="320"/>
      <c r="F366" s="321"/>
      <c r="G366" s="241"/>
      <c r="H366" s="169"/>
      <c r="I366" s="169"/>
      <c r="J366" s="169"/>
      <c r="K366" s="169"/>
      <c r="L366" s="169"/>
      <c r="M366" s="169"/>
      <c r="N366" s="169"/>
      <c r="O366" s="169"/>
      <c r="P366" s="242"/>
      <c r="Q366" s="992"/>
      <c r="R366" s="993"/>
      <c r="S366" s="993"/>
      <c r="T366" s="993"/>
      <c r="U366" s="993"/>
      <c r="V366" s="993"/>
      <c r="W366" s="993"/>
      <c r="X366" s="993"/>
      <c r="Y366" s="993"/>
      <c r="Z366" s="993"/>
      <c r="AA366" s="994"/>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999"/>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999"/>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999"/>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999"/>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999"/>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999"/>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398</v>
      </c>
      <c r="AF372" s="270"/>
      <c r="AG372" s="270"/>
      <c r="AH372" s="270"/>
      <c r="AI372" s="270" t="s">
        <v>396</v>
      </c>
      <c r="AJ372" s="270"/>
      <c r="AK372" s="270"/>
      <c r="AL372" s="270"/>
      <c r="AM372" s="270" t="s">
        <v>425</v>
      </c>
      <c r="AN372" s="270"/>
      <c r="AO372" s="270"/>
      <c r="AP372" s="272"/>
      <c r="AQ372" s="272" t="s">
        <v>235</v>
      </c>
      <c r="AR372" s="273"/>
      <c r="AS372" s="273"/>
      <c r="AT372" s="274"/>
      <c r="AU372" s="284" t="s">
        <v>251</v>
      </c>
      <c r="AV372" s="284"/>
      <c r="AW372" s="284"/>
      <c r="AX372" s="285"/>
    </row>
    <row r="373" spans="1:50" ht="18.75" hidden="1" customHeight="1" x14ac:dyDescent="0.15">
      <c r="A373" s="999"/>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999"/>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999"/>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999"/>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398</v>
      </c>
      <c r="AF376" s="270"/>
      <c r="AG376" s="270"/>
      <c r="AH376" s="270"/>
      <c r="AI376" s="270" t="s">
        <v>396</v>
      </c>
      <c r="AJ376" s="270"/>
      <c r="AK376" s="270"/>
      <c r="AL376" s="270"/>
      <c r="AM376" s="270" t="s">
        <v>425</v>
      </c>
      <c r="AN376" s="270"/>
      <c r="AO376" s="270"/>
      <c r="AP376" s="272"/>
      <c r="AQ376" s="272" t="s">
        <v>235</v>
      </c>
      <c r="AR376" s="273"/>
      <c r="AS376" s="273"/>
      <c r="AT376" s="274"/>
      <c r="AU376" s="284" t="s">
        <v>251</v>
      </c>
      <c r="AV376" s="284"/>
      <c r="AW376" s="284"/>
      <c r="AX376" s="285"/>
    </row>
    <row r="377" spans="1:50" ht="18.75" hidden="1" customHeight="1" x14ac:dyDescent="0.15">
      <c r="A377" s="999"/>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999"/>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999"/>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999"/>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398</v>
      </c>
      <c r="AF380" s="270"/>
      <c r="AG380" s="270"/>
      <c r="AH380" s="270"/>
      <c r="AI380" s="270" t="s">
        <v>396</v>
      </c>
      <c r="AJ380" s="270"/>
      <c r="AK380" s="270"/>
      <c r="AL380" s="270"/>
      <c r="AM380" s="270" t="s">
        <v>425</v>
      </c>
      <c r="AN380" s="270"/>
      <c r="AO380" s="270"/>
      <c r="AP380" s="272"/>
      <c r="AQ380" s="272" t="s">
        <v>235</v>
      </c>
      <c r="AR380" s="273"/>
      <c r="AS380" s="273"/>
      <c r="AT380" s="274"/>
      <c r="AU380" s="284" t="s">
        <v>251</v>
      </c>
      <c r="AV380" s="284"/>
      <c r="AW380" s="284"/>
      <c r="AX380" s="285"/>
    </row>
    <row r="381" spans="1:50" ht="18.75" hidden="1" customHeight="1" x14ac:dyDescent="0.15">
      <c r="A381" s="999"/>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999"/>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999"/>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999"/>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398</v>
      </c>
      <c r="AF384" s="270"/>
      <c r="AG384" s="270"/>
      <c r="AH384" s="270"/>
      <c r="AI384" s="270" t="s">
        <v>396</v>
      </c>
      <c r="AJ384" s="270"/>
      <c r="AK384" s="270"/>
      <c r="AL384" s="270"/>
      <c r="AM384" s="270" t="s">
        <v>425</v>
      </c>
      <c r="AN384" s="270"/>
      <c r="AO384" s="270"/>
      <c r="AP384" s="272"/>
      <c r="AQ384" s="272" t="s">
        <v>235</v>
      </c>
      <c r="AR384" s="273"/>
      <c r="AS384" s="273"/>
      <c r="AT384" s="274"/>
      <c r="AU384" s="284" t="s">
        <v>251</v>
      </c>
      <c r="AV384" s="284"/>
      <c r="AW384" s="284"/>
      <c r="AX384" s="285"/>
    </row>
    <row r="385" spans="1:50" ht="18.75" hidden="1" customHeight="1" x14ac:dyDescent="0.15">
      <c r="A385" s="999"/>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999"/>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999"/>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999"/>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398</v>
      </c>
      <c r="AF388" s="270"/>
      <c r="AG388" s="270"/>
      <c r="AH388" s="270"/>
      <c r="AI388" s="270" t="s">
        <v>396</v>
      </c>
      <c r="AJ388" s="270"/>
      <c r="AK388" s="270"/>
      <c r="AL388" s="270"/>
      <c r="AM388" s="270" t="s">
        <v>425</v>
      </c>
      <c r="AN388" s="270"/>
      <c r="AO388" s="270"/>
      <c r="AP388" s="272"/>
      <c r="AQ388" s="272" t="s">
        <v>235</v>
      </c>
      <c r="AR388" s="273"/>
      <c r="AS388" s="273"/>
      <c r="AT388" s="274"/>
      <c r="AU388" s="284" t="s">
        <v>251</v>
      </c>
      <c r="AV388" s="284"/>
      <c r="AW388" s="284"/>
      <c r="AX388" s="285"/>
    </row>
    <row r="389" spans="1:50" ht="18.75" hidden="1" customHeight="1" x14ac:dyDescent="0.15">
      <c r="A389" s="999"/>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999"/>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999"/>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999"/>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9"/>
    </row>
    <row r="393" spans="1:50" ht="22.5" hidden="1" customHeight="1" x14ac:dyDescent="0.15">
      <c r="A393" s="999"/>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999"/>
      <c r="B394" s="257"/>
      <c r="C394" s="256"/>
      <c r="D394" s="257"/>
      <c r="E394" s="256"/>
      <c r="F394" s="319"/>
      <c r="G394" s="236"/>
      <c r="H394" s="166"/>
      <c r="I394" s="166"/>
      <c r="J394" s="166"/>
      <c r="K394" s="166"/>
      <c r="L394" s="166"/>
      <c r="M394" s="166"/>
      <c r="N394" s="166"/>
      <c r="O394" s="166"/>
      <c r="P394" s="237"/>
      <c r="Q394" s="986"/>
      <c r="R394" s="987"/>
      <c r="S394" s="987"/>
      <c r="T394" s="987"/>
      <c r="U394" s="987"/>
      <c r="V394" s="987"/>
      <c r="W394" s="987"/>
      <c r="X394" s="987"/>
      <c r="Y394" s="987"/>
      <c r="Z394" s="987"/>
      <c r="AA394" s="988"/>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999"/>
      <c r="B395" s="257"/>
      <c r="C395" s="256"/>
      <c r="D395" s="257"/>
      <c r="E395" s="256"/>
      <c r="F395" s="319"/>
      <c r="G395" s="238"/>
      <c r="H395" s="239"/>
      <c r="I395" s="239"/>
      <c r="J395" s="239"/>
      <c r="K395" s="239"/>
      <c r="L395" s="239"/>
      <c r="M395" s="239"/>
      <c r="N395" s="239"/>
      <c r="O395" s="239"/>
      <c r="P395" s="240"/>
      <c r="Q395" s="989"/>
      <c r="R395" s="990"/>
      <c r="S395" s="990"/>
      <c r="T395" s="990"/>
      <c r="U395" s="990"/>
      <c r="V395" s="990"/>
      <c r="W395" s="990"/>
      <c r="X395" s="990"/>
      <c r="Y395" s="990"/>
      <c r="Z395" s="990"/>
      <c r="AA395" s="991"/>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999"/>
      <c r="B396" s="257"/>
      <c r="C396" s="256"/>
      <c r="D396" s="257"/>
      <c r="E396" s="256"/>
      <c r="F396" s="319"/>
      <c r="G396" s="238"/>
      <c r="H396" s="239"/>
      <c r="I396" s="239"/>
      <c r="J396" s="239"/>
      <c r="K396" s="239"/>
      <c r="L396" s="239"/>
      <c r="M396" s="239"/>
      <c r="N396" s="239"/>
      <c r="O396" s="239"/>
      <c r="P396" s="240"/>
      <c r="Q396" s="989"/>
      <c r="R396" s="990"/>
      <c r="S396" s="990"/>
      <c r="T396" s="990"/>
      <c r="U396" s="990"/>
      <c r="V396" s="990"/>
      <c r="W396" s="990"/>
      <c r="X396" s="990"/>
      <c r="Y396" s="990"/>
      <c r="Z396" s="990"/>
      <c r="AA396" s="991"/>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999"/>
      <c r="B397" s="257"/>
      <c r="C397" s="256"/>
      <c r="D397" s="257"/>
      <c r="E397" s="256"/>
      <c r="F397" s="319"/>
      <c r="G397" s="238"/>
      <c r="H397" s="239"/>
      <c r="I397" s="239"/>
      <c r="J397" s="239"/>
      <c r="K397" s="239"/>
      <c r="L397" s="239"/>
      <c r="M397" s="239"/>
      <c r="N397" s="239"/>
      <c r="O397" s="239"/>
      <c r="P397" s="240"/>
      <c r="Q397" s="989"/>
      <c r="R397" s="990"/>
      <c r="S397" s="990"/>
      <c r="T397" s="990"/>
      <c r="U397" s="990"/>
      <c r="V397" s="990"/>
      <c r="W397" s="990"/>
      <c r="X397" s="990"/>
      <c r="Y397" s="990"/>
      <c r="Z397" s="990"/>
      <c r="AA397" s="991"/>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999"/>
      <c r="B398" s="257"/>
      <c r="C398" s="256"/>
      <c r="D398" s="257"/>
      <c r="E398" s="256"/>
      <c r="F398" s="319"/>
      <c r="G398" s="241"/>
      <c r="H398" s="169"/>
      <c r="I398" s="169"/>
      <c r="J398" s="169"/>
      <c r="K398" s="169"/>
      <c r="L398" s="169"/>
      <c r="M398" s="169"/>
      <c r="N398" s="169"/>
      <c r="O398" s="169"/>
      <c r="P398" s="242"/>
      <c r="Q398" s="992"/>
      <c r="R398" s="993"/>
      <c r="S398" s="993"/>
      <c r="T398" s="993"/>
      <c r="U398" s="993"/>
      <c r="V398" s="993"/>
      <c r="W398" s="993"/>
      <c r="X398" s="993"/>
      <c r="Y398" s="993"/>
      <c r="Z398" s="993"/>
      <c r="AA398" s="994"/>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999"/>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999"/>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999"/>
      <c r="B401" s="257"/>
      <c r="C401" s="256"/>
      <c r="D401" s="257"/>
      <c r="E401" s="256"/>
      <c r="F401" s="319"/>
      <c r="G401" s="236"/>
      <c r="H401" s="166"/>
      <c r="I401" s="166"/>
      <c r="J401" s="166"/>
      <c r="K401" s="166"/>
      <c r="L401" s="166"/>
      <c r="M401" s="166"/>
      <c r="N401" s="166"/>
      <c r="O401" s="166"/>
      <c r="P401" s="237"/>
      <c r="Q401" s="986"/>
      <c r="R401" s="987"/>
      <c r="S401" s="987"/>
      <c r="T401" s="987"/>
      <c r="U401" s="987"/>
      <c r="V401" s="987"/>
      <c r="W401" s="987"/>
      <c r="X401" s="987"/>
      <c r="Y401" s="987"/>
      <c r="Z401" s="987"/>
      <c r="AA401" s="988"/>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999"/>
      <c r="B402" s="257"/>
      <c r="C402" s="256"/>
      <c r="D402" s="257"/>
      <c r="E402" s="256"/>
      <c r="F402" s="319"/>
      <c r="G402" s="238"/>
      <c r="H402" s="239"/>
      <c r="I402" s="239"/>
      <c r="J402" s="239"/>
      <c r="K402" s="239"/>
      <c r="L402" s="239"/>
      <c r="M402" s="239"/>
      <c r="N402" s="239"/>
      <c r="O402" s="239"/>
      <c r="P402" s="240"/>
      <c r="Q402" s="989"/>
      <c r="R402" s="990"/>
      <c r="S402" s="990"/>
      <c r="T402" s="990"/>
      <c r="U402" s="990"/>
      <c r="V402" s="990"/>
      <c r="W402" s="990"/>
      <c r="X402" s="990"/>
      <c r="Y402" s="990"/>
      <c r="Z402" s="990"/>
      <c r="AA402" s="991"/>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999"/>
      <c r="B403" s="257"/>
      <c r="C403" s="256"/>
      <c r="D403" s="257"/>
      <c r="E403" s="256"/>
      <c r="F403" s="319"/>
      <c r="G403" s="238"/>
      <c r="H403" s="239"/>
      <c r="I403" s="239"/>
      <c r="J403" s="239"/>
      <c r="K403" s="239"/>
      <c r="L403" s="239"/>
      <c r="M403" s="239"/>
      <c r="N403" s="239"/>
      <c r="O403" s="239"/>
      <c r="P403" s="240"/>
      <c r="Q403" s="989"/>
      <c r="R403" s="990"/>
      <c r="S403" s="990"/>
      <c r="T403" s="990"/>
      <c r="U403" s="990"/>
      <c r="V403" s="990"/>
      <c r="W403" s="990"/>
      <c r="X403" s="990"/>
      <c r="Y403" s="990"/>
      <c r="Z403" s="990"/>
      <c r="AA403" s="991"/>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999"/>
      <c r="B404" s="257"/>
      <c r="C404" s="256"/>
      <c r="D404" s="257"/>
      <c r="E404" s="256"/>
      <c r="F404" s="319"/>
      <c r="G404" s="238"/>
      <c r="H404" s="239"/>
      <c r="I404" s="239"/>
      <c r="J404" s="239"/>
      <c r="K404" s="239"/>
      <c r="L404" s="239"/>
      <c r="M404" s="239"/>
      <c r="N404" s="239"/>
      <c r="O404" s="239"/>
      <c r="P404" s="240"/>
      <c r="Q404" s="989"/>
      <c r="R404" s="990"/>
      <c r="S404" s="990"/>
      <c r="T404" s="990"/>
      <c r="U404" s="990"/>
      <c r="V404" s="990"/>
      <c r="W404" s="990"/>
      <c r="X404" s="990"/>
      <c r="Y404" s="990"/>
      <c r="Z404" s="990"/>
      <c r="AA404" s="991"/>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999"/>
      <c r="B405" s="257"/>
      <c r="C405" s="256"/>
      <c r="D405" s="257"/>
      <c r="E405" s="256"/>
      <c r="F405" s="319"/>
      <c r="G405" s="241"/>
      <c r="H405" s="169"/>
      <c r="I405" s="169"/>
      <c r="J405" s="169"/>
      <c r="K405" s="169"/>
      <c r="L405" s="169"/>
      <c r="M405" s="169"/>
      <c r="N405" s="169"/>
      <c r="O405" s="169"/>
      <c r="P405" s="242"/>
      <c r="Q405" s="992"/>
      <c r="R405" s="993"/>
      <c r="S405" s="993"/>
      <c r="T405" s="993"/>
      <c r="U405" s="993"/>
      <c r="V405" s="993"/>
      <c r="W405" s="993"/>
      <c r="X405" s="993"/>
      <c r="Y405" s="993"/>
      <c r="Z405" s="993"/>
      <c r="AA405" s="994"/>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999"/>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999"/>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999"/>
      <c r="B408" s="257"/>
      <c r="C408" s="256"/>
      <c r="D408" s="257"/>
      <c r="E408" s="256"/>
      <c r="F408" s="319"/>
      <c r="G408" s="236"/>
      <c r="H408" s="166"/>
      <c r="I408" s="166"/>
      <c r="J408" s="166"/>
      <c r="K408" s="166"/>
      <c r="L408" s="166"/>
      <c r="M408" s="166"/>
      <c r="N408" s="166"/>
      <c r="O408" s="166"/>
      <c r="P408" s="237"/>
      <c r="Q408" s="986"/>
      <c r="R408" s="987"/>
      <c r="S408" s="987"/>
      <c r="T408" s="987"/>
      <c r="U408" s="987"/>
      <c r="V408" s="987"/>
      <c r="W408" s="987"/>
      <c r="X408" s="987"/>
      <c r="Y408" s="987"/>
      <c r="Z408" s="987"/>
      <c r="AA408" s="988"/>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999"/>
      <c r="B409" s="257"/>
      <c r="C409" s="256"/>
      <c r="D409" s="257"/>
      <c r="E409" s="256"/>
      <c r="F409" s="319"/>
      <c r="G409" s="238"/>
      <c r="H409" s="239"/>
      <c r="I409" s="239"/>
      <c r="J409" s="239"/>
      <c r="K409" s="239"/>
      <c r="L409" s="239"/>
      <c r="M409" s="239"/>
      <c r="N409" s="239"/>
      <c r="O409" s="239"/>
      <c r="P409" s="240"/>
      <c r="Q409" s="989"/>
      <c r="R409" s="990"/>
      <c r="S409" s="990"/>
      <c r="T409" s="990"/>
      <c r="U409" s="990"/>
      <c r="V409" s="990"/>
      <c r="W409" s="990"/>
      <c r="X409" s="990"/>
      <c r="Y409" s="990"/>
      <c r="Z409" s="990"/>
      <c r="AA409" s="991"/>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999"/>
      <c r="B410" s="257"/>
      <c r="C410" s="256"/>
      <c r="D410" s="257"/>
      <c r="E410" s="256"/>
      <c r="F410" s="319"/>
      <c r="G410" s="238"/>
      <c r="H410" s="239"/>
      <c r="I410" s="239"/>
      <c r="J410" s="239"/>
      <c r="K410" s="239"/>
      <c r="L410" s="239"/>
      <c r="M410" s="239"/>
      <c r="N410" s="239"/>
      <c r="O410" s="239"/>
      <c r="P410" s="240"/>
      <c r="Q410" s="989"/>
      <c r="R410" s="990"/>
      <c r="S410" s="990"/>
      <c r="T410" s="990"/>
      <c r="U410" s="990"/>
      <c r="V410" s="990"/>
      <c r="W410" s="990"/>
      <c r="X410" s="990"/>
      <c r="Y410" s="990"/>
      <c r="Z410" s="990"/>
      <c r="AA410" s="991"/>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999"/>
      <c r="B411" s="257"/>
      <c r="C411" s="256"/>
      <c r="D411" s="257"/>
      <c r="E411" s="256"/>
      <c r="F411" s="319"/>
      <c r="G411" s="238"/>
      <c r="H411" s="239"/>
      <c r="I411" s="239"/>
      <c r="J411" s="239"/>
      <c r="K411" s="239"/>
      <c r="L411" s="239"/>
      <c r="M411" s="239"/>
      <c r="N411" s="239"/>
      <c r="O411" s="239"/>
      <c r="P411" s="240"/>
      <c r="Q411" s="989"/>
      <c r="R411" s="990"/>
      <c r="S411" s="990"/>
      <c r="T411" s="990"/>
      <c r="U411" s="990"/>
      <c r="V411" s="990"/>
      <c r="W411" s="990"/>
      <c r="X411" s="990"/>
      <c r="Y411" s="990"/>
      <c r="Z411" s="990"/>
      <c r="AA411" s="991"/>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999"/>
      <c r="B412" s="257"/>
      <c r="C412" s="256"/>
      <c r="D412" s="257"/>
      <c r="E412" s="256"/>
      <c r="F412" s="319"/>
      <c r="G412" s="241"/>
      <c r="H412" s="169"/>
      <c r="I412" s="169"/>
      <c r="J412" s="169"/>
      <c r="K412" s="169"/>
      <c r="L412" s="169"/>
      <c r="M412" s="169"/>
      <c r="N412" s="169"/>
      <c r="O412" s="169"/>
      <c r="P412" s="242"/>
      <c r="Q412" s="992"/>
      <c r="R412" s="993"/>
      <c r="S412" s="993"/>
      <c r="T412" s="993"/>
      <c r="U412" s="993"/>
      <c r="V412" s="993"/>
      <c r="W412" s="993"/>
      <c r="X412" s="993"/>
      <c r="Y412" s="993"/>
      <c r="Z412" s="993"/>
      <c r="AA412" s="994"/>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999"/>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999"/>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999"/>
      <c r="B415" s="257"/>
      <c r="C415" s="256"/>
      <c r="D415" s="257"/>
      <c r="E415" s="256"/>
      <c r="F415" s="319"/>
      <c r="G415" s="236"/>
      <c r="H415" s="166"/>
      <c r="I415" s="166"/>
      <c r="J415" s="166"/>
      <c r="K415" s="166"/>
      <c r="L415" s="166"/>
      <c r="M415" s="166"/>
      <c r="N415" s="166"/>
      <c r="O415" s="166"/>
      <c r="P415" s="237"/>
      <c r="Q415" s="986"/>
      <c r="R415" s="987"/>
      <c r="S415" s="987"/>
      <c r="T415" s="987"/>
      <c r="U415" s="987"/>
      <c r="V415" s="987"/>
      <c r="W415" s="987"/>
      <c r="X415" s="987"/>
      <c r="Y415" s="987"/>
      <c r="Z415" s="987"/>
      <c r="AA415" s="988"/>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999"/>
      <c r="B416" s="257"/>
      <c r="C416" s="256"/>
      <c r="D416" s="257"/>
      <c r="E416" s="256"/>
      <c r="F416" s="319"/>
      <c r="G416" s="238"/>
      <c r="H416" s="239"/>
      <c r="I416" s="239"/>
      <c r="J416" s="239"/>
      <c r="K416" s="239"/>
      <c r="L416" s="239"/>
      <c r="M416" s="239"/>
      <c r="N416" s="239"/>
      <c r="O416" s="239"/>
      <c r="P416" s="240"/>
      <c r="Q416" s="989"/>
      <c r="R416" s="990"/>
      <c r="S416" s="990"/>
      <c r="T416" s="990"/>
      <c r="U416" s="990"/>
      <c r="V416" s="990"/>
      <c r="W416" s="990"/>
      <c r="X416" s="990"/>
      <c r="Y416" s="990"/>
      <c r="Z416" s="990"/>
      <c r="AA416" s="991"/>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999"/>
      <c r="B417" s="257"/>
      <c r="C417" s="256"/>
      <c r="D417" s="257"/>
      <c r="E417" s="256"/>
      <c r="F417" s="319"/>
      <c r="G417" s="238"/>
      <c r="H417" s="239"/>
      <c r="I417" s="239"/>
      <c r="J417" s="239"/>
      <c r="K417" s="239"/>
      <c r="L417" s="239"/>
      <c r="M417" s="239"/>
      <c r="N417" s="239"/>
      <c r="O417" s="239"/>
      <c r="P417" s="240"/>
      <c r="Q417" s="989"/>
      <c r="R417" s="990"/>
      <c r="S417" s="990"/>
      <c r="T417" s="990"/>
      <c r="U417" s="990"/>
      <c r="V417" s="990"/>
      <c r="W417" s="990"/>
      <c r="X417" s="990"/>
      <c r="Y417" s="990"/>
      <c r="Z417" s="990"/>
      <c r="AA417" s="991"/>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999"/>
      <c r="B418" s="257"/>
      <c r="C418" s="256"/>
      <c r="D418" s="257"/>
      <c r="E418" s="256"/>
      <c r="F418" s="319"/>
      <c r="G418" s="238"/>
      <c r="H418" s="239"/>
      <c r="I418" s="239"/>
      <c r="J418" s="239"/>
      <c r="K418" s="239"/>
      <c r="L418" s="239"/>
      <c r="M418" s="239"/>
      <c r="N418" s="239"/>
      <c r="O418" s="239"/>
      <c r="P418" s="240"/>
      <c r="Q418" s="989"/>
      <c r="R418" s="990"/>
      <c r="S418" s="990"/>
      <c r="T418" s="990"/>
      <c r="U418" s="990"/>
      <c r="V418" s="990"/>
      <c r="W418" s="990"/>
      <c r="X418" s="990"/>
      <c r="Y418" s="990"/>
      <c r="Z418" s="990"/>
      <c r="AA418" s="991"/>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999"/>
      <c r="B419" s="257"/>
      <c r="C419" s="256"/>
      <c r="D419" s="257"/>
      <c r="E419" s="256"/>
      <c r="F419" s="319"/>
      <c r="G419" s="241"/>
      <c r="H419" s="169"/>
      <c r="I419" s="169"/>
      <c r="J419" s="169"/>
      <c r="K419" s="169"/>
      <c r="L419" s="169"/>
      <c r="M419" s="169"/>
      <c r="N419" s="169"/>
      <c r="O419" s="169"/>
      <c r="P419" s="242"/>
      <c r="Q419" s="992"/>
      <c r="R419" s="993"/>
      <c r="S419" s="993"/>
      <c r="T419" s="993"/>
      <c r="U419" s="993"/>
      <c r="V419" s="993"/>
      <c r="W419" s="993"/>
      <c r="X419" s="993"/>
      <c r="Y419" s="993"/>
      <c r="Z419" s="993"/>
      <c r="AA419" s="994"/>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999"/>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999"/>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999"/>
      <c r="B422" s="257"/>
      <c r="C422" s="256"/>
      <c r="D422" s="257"/>
      <c r="E422" s="256"/>
      <c r="F422" s="319"/>
      <c r="G422" s="236"/>
      <c r="H422" s="166"/>
      <c r="I422" s="166"/>
      <c r="J422" s="166"/>
      <c r="K422" s="166"/>
      <c r="L422" s="166"/>
      <c r="M422" s="166"/>
      <c r="N422" s="166"/>
      <c r="O422" s="166"/>
      <c r="P422" s="237"/>
      <c r="Q422" s="986"/>
      <c r="R422" s="987"/>
      <c r="S422" s="987"/>
      <c r="T422" s="987"/>
      <c r="U422" s="987"/>
      <c r="V422" s="987"/>
      <c r="W422" s="987"/>
      <c r="X422" s="987"/>
      <c r="Y422" s="987"/>
      <c r="Z422" s="987"/>
      <c r="AA422" s="988"/>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999"/>
      <c r="B423" s="257"/>
      <c r="C423" s="256"/>
      <c r="D423" s="257"/>
      <c r="E423" s="256"/>
      <c r="F423" s="319"/>
      <c r="G423" s="238"/>
      <c r="H423" s="239"/>
      <c r="I423" s="239"/>
      <c r="J423" s="239"/>
      <c r="K423" s="239"/>
      <c r="L423" s="239"/>
      <c r="M423" s="239"/>
      <c r="N423" s="239"/>
      <c r="O423" s="239"/>
      <c r="P423" s="240"/>
      <c r="Q423" s="989"/>
      <c r="R423" s="990"/>
      <c r="S423" s="990"/>
      <c r="T423" s="990"/>
      <c r="U423" s="990"/>
      <c r="V423" s="990"/>
      <c r="W423" s="990"/>
      <c r="X423" s="990"/>
      <c r="Y423" s="990"/>
      <c r="Z423" s="990"/>
      <c r="AA423" s="991"/>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999"/>
      <c r="B424" s="257"/>
      <c r="C424" s="256"/>
      <c r="D424" s="257"/>
      <c r="E424" s="256"/>
      <c r="F424" s="319"/>
      <c r="G424" s="238"/>
      <c r="H424" s="239"/>
      <c r="I424" s="239"/>
      <c r="J424" s="239"/>
      <c r="K424" s="239"/>
      <c r="L424" s="239"/>
      <c r="M424" s="239"/>
      <c r="N424" s="239"/>
      <c r="O424" s="239"/>
      <c r="P424" s="240"/>
      <c r="Q424" s="989"/>
      <c r="R424" s="990"/>
      <c r="S424" s="990"/>
      <c r="T424" s="990"/>
      <c r="U424" s="990"/>
      <c r="V424" s="990"/>
      <c r="W424" s="990"/>
      <c r="X424" s="990"/>
      <c r="Y424" s="990"/>
      <c r="Z424" s="990"/>
      <c r="AA424" s="991"/>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999"/>
      <c r="B425" s="257"/>
      <c r="C425" s="256"/>
      <c r="D425" s="257"/>
      <c r="E425" s="256"/>
      <c r="F425" s="319"/>
      <c r="G425" s="238"/>
      <c r="H425" s="239"/>
      <c r="I425" s="239"/>
      <c r="J425" s="239"/>
      <c r="K425" s="239"/>
      <c r="L425" s="239"/>
      <c r="M425" s="239"/>
      <c r="N425" s="239"/>
      <c r="O425" s="239"/>
      <c r="P425" s="240"/>
      <c r="Q425" s="989"/>
      <c r="R425" s="990"/>
      <c r="S425" s="990"/>
      <c r="T425" s="990"/>
      <c r="U425" s="990"/>
      <c r="V425" s="990"/>
      <c r="W425" s="990"/>
      <c r="X425" s="990"/>
      <c r="Y425" s="990"/>
      <c r="Z425" s="990"/>
      <c r="AA425" s="991"/>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3" hidden="1" customHeight="1" x14ac:dyDescent="0.15">
      <c r="A426" s="999"/>
      <c r="B426" s="257"/>
      <c r="C426" s="256"/>
      <c r="D426" s="257"/>
      <c r="E426" s="320"/>
      <c r="F426" s="321"/>
      <c r="G426" s="241"/>
      <c r="H426" s="169"/>
      <c r="I426" s="169"/>
      <c r="J426" s="169"/>
      <c r="K426" s="169"/>
      <c r="L426" s="169"/>
      <c r="M426" s="169"/>
      <c r="N426" s="169"/>
      <c r="O426" s="169"/>
      <c r="P426" s="242"/>
      <c r="Q426" s="992"/>
      <c r="R426" s="993"/>
      <c r="S426" s="993"/>
      <c r="T426" s="993"/>
      <c r="U426" s="993"/>
      <c r="V426" s="993"/>
      <c r="W426" s="993"/>
      <c r="X426" s="993"/>
      <c r="Y426" s="993"/>
      <c r="Z426" s="993"/>
      <c r="AA426" s="994"/>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999"/>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999"/>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999"/>
      <c r="B429" s="257"/>
      <c r="C429" s="320"/>
      <c r="D429" s="997"/>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thickBot="1" x14ac:dyDescent="0.2">
      <c r="A430" s="999"/>
      <c r="B430" s="257"/>
      <c r="C430" s="254" t="s">
        <v>428</v>
      </c>
      <c r="D430" s="255"/>
      <c r="E430" s="243" t="s">
        <v>406</v>
      </c>
      <c r="F430" s="453"/>
      <c r="G430" s="245" t="s">
        <v>255</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15">
      <c r="A431" s="999"/>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419</v>
      </c>
      <c r="AJ431" s="186"/>
      <c r="AK431" s="186"/>
      <c r="AL431" s="181"/>
      <c r="AM431" s="186" t="s">
        <v>432</v>
      </c>
      <c r="AN431" s="186"/>
      <c r="AO431" s="186"/>
      <c r="AP431" s="181"/>
      <c r="AQ431" s="181" t="s">
        <v>235</v>
      </c>
      <c r="AR431" s="174"/>
      <c r="AS431" s="174"/>
      <c r="AT431" s="175"/>
      <c r="AU431" s="139" t="s">
        <v>134</v>
      </c>
      <c r="AV431" s="139"/>
      <c r="AW431" s="139"/>
      <c r="AX431" s="140"/>
    </row>
    <row r="432" spans="1:50" ht="18.75" hidden="1" customHeight="1" x14ac:dyDescent="0.15">
      <c r="A432" s="999"/>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6"/>
      <c r="AR432" s="141"/>
      <c r="AS432" s="142" t="s">
        <v>236</v>
      </c>
      <c r="AT432" s="177"/>
      <c r="AU432" s="141"/>
      <c r="AV432" s="141"/>
      <c r="AW432" s="142" t="s">
        <v>181</v>
      </c>
      <c r="AX432" s="143"/>
    </row>
    <row r="433" spans="1:50" ht="23.25" hidden="1" customHeight="1" x14ac:dyDescent="0.15">
      <c r="A433" s="999"/>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20"/>
      <c r="AF433" s="121"/>
      <c r="AG433" s="121"/>
      <c r="AH433" s="121"/>
      <c r="AI433" s="120"/>
      <c r="AJ433" s="121"/>
      <c r="AK433" s="121"/>
      <c r="AL433" s="121"/>
      <c r="AM433" s="120"/>
      <c r="AN433" s="121"/>
      <c r="AO433" s="121"/>
      <c r="AP433" s="122"/>
      <c r="AQ433" s="120"/>
      <c r="AR433" s="121"/>
      <c r="AS433" s="121"/>
      <c r="AT433" s="122"/>
      <c r="AU433" s="121"/>
      <c r="AV433" s="121"/>
      <c r="AW433" s="121"/>
      <c r="AX433" s="220"/>
    </row>
    <row r="434" spans="1:50" ht="23.25" hidden="1" customHeight="1" x14ac:dyDescent="0.15">
      <c r="A434" s="999"/>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c r="AC434" s="229"/>
      <c r="AD434" s="229"/>
      <c r="AE434" s="120"/>
      <c r="AF434" s="121"/>
      <c r="AG434" s="121"/>
      <c r="AH434" s="122"/>
      <c r="AI434" s="120"/>
      <c r="AJ434" s="121"/>
      <c r="AK434" s="121"/>
      <c r="AL434" s="121"/>
      <c r="AM434" s="120"/>
      <c r="AN434" s="121"/>
      <c r="AO434" s="121"/>
      <c r="AP434" s="122"/>
      <c r="AQ434" s="120"/>
      <c r="AR434" s="121"/>
      <c r="AS434" s="121"/>
      <c r="AT434" s="122"/>
      <c r="AU434" s="121"/>
      <c r="AV434" s="121"/>
      <c r="AW434" s="121"/>
      <c r="AX434" s="220"/>
    </row>
    <row r="435" spans="1:50" ht="23.25" hidden="1" customHeight="1" x14ac:dyDescent="0.15">
      <c r="A435" s="999"/>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c r="AF435" s="121"/>
      <c r="AG435" s="121"/>
      <c r="AH435" s="122"/>
      <c r="AI435" s="120"/>
      <c r="AJ435" s="121"/>
      <c r="AK435" s="121"/>
      <c r="AL435" s="121"/>
      <c r="AM435" s="120"/>
      <c r="AN435" s="121"/>
      <c r="AO435" s="121"/>
      <c r="AP435" s="122"/>
      <c r="AQ435" s="120"/>
      <c r="AR435" s="121"/>
      <c r="AS435" s="121"/>
      <c r="AT435" s="122"/>
      <c r="AU435" s="121"/>
      <c r="AV435" s="121"/>
      <c r="AW435" s="121"/>
      <c r="AX435" s="220"/>
    </row>
    <row r="436" spans="1:50" ht="18.75" hidden="1" customHeight="1" x14ac:dyDescent="0.15">
      <c r="A436" s="999"/>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419</v>
      </c>
      <c r="AJ436" s="186"/>
      <c r="AK436" s="186"/>
      <c r="AL436" s="181"/>
      <c r="AM436" s="186" t="s">
        <v>432</v>
      </c>
      <c r="AN436" s="186"/>
      <c r="AO436" s="186"/>
      <c r="AP436" s="181"/>
      <c r="AQ436" s="181" t="s">
        <v>235</v>
      </c>
      <c r="AR436" s="174"/>
      <c r="AS436" s="174"/>
      <c r="AT436" s="175"/>
      <c r="AU436" s="139" t="s">
        <v>134</v>
      </c>
      <c r="AV436" s="139"/>
      <c r="AW436" s="139"/>
      <c r="AX436" s="140"/>
    </row>
    <row r="437" spans="1:50" ht="18.75" hidden="1" customHeight="1" x14ac:dyDescent="0.15">
      <c r="A437" s="999"/>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999"/>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999"/>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999"/>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999"/>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419</v>
      </c>
      <c r="AJ441" s="186"/>
      <c r="AK441" s="186"/>
      <c r="AL441" s="181"/>
      <c r="AM441" s="186" t="s">
        <v>432</v>
      </c>
      <c r="AN441" s="186"/>
      <c r="AO441" s="186"/>
      <c r="AP441" s="181"/>
      <c r="AQ441" s="181" t="s">
        <v>235</v>
      </c>
      <c r="AR441" s="174"/>
      <c r="AS441" s="174"/>
      <c r="AT441" s="175"/>
      <c r="AU441" s="139" t="s">
        <v>134</v>
      </c>
      <c r="AV441" s="139"/>
      <c r="AW441" s="139"/>
      <c r="AX441" s="140"/>
    </row>
    <row r="442" spans="1:50" ht="18.75" hidden="1" customHeight="1" x14ac:dyDescent="0.15">
      <c r="A442" s="999"/>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999"/>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999"/>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999"/>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999"/>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419</v>
      </c>
      <c r="AJ446" s="186"/>
      <c r="AK446" s="186"/>
      <c r="AL446" s="181"/>
      <c r="AM446" s="186" t="s">
        <v>432</v>
      </c>
      <c r="AN446" s="186"/>
      <c r="AO446" s="186"/>
      <c r="AP446" s="181"/>
      <c r="AQ446" s="181" t="s">
        <v>235</v>
      </c>
      <c r="AR446" s="174"/>
      <c r="AS446" s="174"/>
      <c r="AT446" s="175"/>
      <c r="AU446" s="139" t="s">
        <v>134</v>
      </c>
      <c r="AV446" s="139"/>
      <c r="AW446" s="139"/>
      <c r="AX446" s="140"/>
    </row>
    <row r="447" spans="1:50" ht="18.75" hidden="1" customHeight="1" x14ac:dyDescent="0.15">
      <c r="A447" s="999"/>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999"/>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999"/>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999"/>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999"/>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419</v>
      </c>
      <c r="AJ451" s="186"/>
      <c r="AK451" s="186"/>
      <c r="AL451" s="181"/>
      <c r="AM451" s="186" t="s">
        <v>432</v>
      </c>
      <c r="AN451" s="186"/>
      <c r="AO451" s="186"/>
      <c r="AP451" s="181"/>
      <c r="AQ451" s="181" t="s">
        <v>235</v>
      </c>
      <c r="AR451" s="174"/>
      <c r="AS451" s="174"/>
      <c r="AT451" s="175"/>
      <c r="AU451" s="139" t="s">
        <v>134</v>
      </c>
      <c r="AV451" s="139"/>
      <c r="AW451" s="139"/>
      <c r="AX451" s="140"/>
    </row>
    <row r="452" spans="1:50" ht="18.75" hidden="1" customHeight="1" x14ac:dyDescent="0.15">
      <c r="A452" s="999"/>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999"/>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999"/>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999"/>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999"/>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419</v>
      </c>
      <c r="AJ456" s="186"/>
      <c r="AK456" s="186"/>
      <c r="AL456" s="181"/>
      <c r="AM456" s="186" t="s">
        <v>432</v>
      </c>
      <c r="AN456" s="186"/>
      <c r="AO456" s="186"/>
      <c r="AP456" s="181"/>
      <c r="AQ456" s="181" t="s">
        <v>235</v>
      </c>
      <c r="AR456" s="174"/>
      <c r="AS456" s="174"/>
      <c r="AT456" s="175"/>
      <c r="AU456" s="139" t="s">
        <v>134</v>
      </c>
      <c r="AV456" s="139"/>
      <c r="AW456" s="139"/>
      <c r="AX456" s="140"/>
    </row>
    <row r="457" spans="1:50" ht="18.75" hidden="1" customHeight="1" x14ac:dyDescent="0.15">
      <c r="A457" s="999"/>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999"/>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999"/>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999"/>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999"/>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419</v>
      </c>
      <c r="AJ461" s="186"/>
      <c r="AK461" s="186"/>
      <c r="AL461" s="181"/>
      <c r="AM461" s="186" t="s">
        <v>432</v>
      </c>
      <c r="AN461" s="186"/>
      <c r="AO461" s="186"/>
      <c r="AP461" s="181"/>
      <c r="AQ461" s="181" t="s">
        <v>235</v>
      </c>
      <c r="AR461" s="174"/>
      <c r="AS461" s="174"/>
      <c r="AT461" s="175"/>
      <c r="AU461" s="139" t="s">
        <v>134</v>
      </c>
      <c r="AV461" s="139"/>
      <c r="AW461" s="139"/>
      <c r="AX461" s="140"/>
    </row>
    <row r="462" spans="1:50" ht="18.75" hidden="1" customHeight="1" x14ac:dyDescent="0.15">
      <c r="A462" s="999"/>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999"/>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999"/>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999"/>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999"/>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419</v>
      </c>
      <c r="AJ466" s="186"/>
      <c r="AK466" s="186"/>
      <c r="AL466" s="181"/>
      <c r="AM466" s="186" t="s">
        <v>432</v>
      </c>
      <c r="AN466" s="186"/>
      <c r="AO466" s="186"/>
      <c r="AP466" s="181"/>
      <c r="AQ466" s="181" t="s">
        <v>235</v>
      </c>
      <c r="AR466" s="174"/>
      <c r="AS466" s="174"/>
      <c r="AT466" s="175"/>
      <c r="AU466" s="139" t="s">
        <v>134</v>
      </c>
      <c r="AV466" s="139"/>
      <c r="AW466" s="139"/>
      <c r="AX466" s="140"/>
    </row>
    <row r="467" spans="1:50" ht="18.75" hidden="1" customHeight="1" x14ac:dyDescent="0.15">
      <c r="A467" s="999"/>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999"/>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999"/>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999"/>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999"/>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419</v>
      </c>
      <c r="AJ471" s="186"/>
      <c r="AK471" s="186"/>
      <c r="AL471" s="181"/>
      <c r="AM471" s="186" t="s">
        <v>432</v>
      </c>
      <c r="AN471" s="186"/>
      <c r="AO471" s="186"/>
      <c r="AP471" s="181"/>
      <c r="AQ471" s="181" t="s">
        <v>235</v>
      </c>
      <c r="AR471" s="174"/>
      <c r="AS471" s="174"/>
      <c r="AT471" s="175"/>
      <c r="AU471" s="139" t="s">
        <v>134</v>
      </c>
      <c r="AV471" s="139"/>
      <c r="AW471" s="139"/>
      <c r="AX471" s="140"/>
    </row>
    <row r="472" spans="1:50" ht="18.75" hidden="1" customHeight="1" x14ac:dyDescent="0.15">
      <c r="A472" s="999"/>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999"/>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999"/>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999"/>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999"/>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419</v>
      </c>
      <c r="AJ476" s="186"/>
      <c r="AK476" s="186"/>
      <c r="AL476" s="181"/>
      <c r="AM476" s="186" t="s">
        <v>432</v>
      </c>
      <c r="AN476" s="186"/>
      <c r="AO476" s="186"/>
      <c r="AP476" s="181"/>
      <c r="AQ476" s="181" t="s">
        <v>235</v>
      </c>
      <c r="AR476" s="174"/>
      <c r="AS476" s="174"/>
      <c r="AT476" s="175"/>
      <c r="AU476" s="139" t="s">
        <v>134</v>
      </c>
      <c r="AV476" s="139"/>
      <c r="AW476" s="139"/>
      <c r="AX476" s="140"/>
    </row>
    <row r="477" spans="1:50" ht="18.75" hidden="1" customHeight="1" x14ac:dyDescent="0.15">
      <c r="A477" s="999"/>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999"/>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999"/>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999"/>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999"/>
      <c r="B481" s="257"/>
      <c r="C481" s="256"/>
      <c r="D481" s="257"/>
      <c r="E481" s="162" t="s">
        <v>415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999"/>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999"/>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999"/>
      <c r="B484" s="257"/>
      <c r="C484" s="256"/>
      <c r="D484" s="257"/>
      <c r="E484" s="243" t="s">
        <v>410</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999"/>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419</v>
      </c>
      <c r="AJ485" s="186"/>
      <c r="AK485" s="186"/>
      <c r="AL485" s="181"/>
      <c r="AM485" s="186" t="s">
        <v>432</v>
      </c>
      <c r="AN485" s="186"/>
      <c r="AO485" s="186"/>
      <c r="AP485" s="181"/>
      <c r="AQ485" s="181" t="s">
        <v>235</v>
      </c>
      <c r="AR485" s="174"/>
      <c r="AS485" s="174"/>
      <c r="AT485" s="175"/>
      <c r="AU485" s="139" t="s">
        <v>134</v>
      </c>
      <c r="AV485" s="139"/>
      <c r="AW485" s="139"/>
      <c r="AX485" s="140"/>
    </row>
    <row r="486" spans="1:50" ht="18.75" hidden="1" customHeight="1" x14ac:dyDescent="0.15">
      <c r="A486" s="999"/>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999"/>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999"/>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999"/>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999"/>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419</v>
      </c>
      <c r="AJ490" s="186"/>
      <c r="AK490" s="186"/>
      <c r="AL490" s="181"/>
      <c r="AM490" s="186" t="s">
        <v>432</v>
      </c>
      <c r="AN490" s="186"/>
      <c r="AO490" s="186"/>
      <c r="AP490" s="181"/>
      <c r="AQ490" s="181" t="s">
        <v>235</v>
      </c>
      <c r="AR490" s="174"/>
      <c r="AS490" s="174"/>
      <c r="AT490" s="175"/>
      <c r="AU490" s="139" t="s">
        <v>134</v>
      </c>
      <c r="AV490" s="139"/>
      <c r="AW490" s="139"/>
      <c r="AX490" s="140"/>
    </row>
    <row r="491" spans="1:50" ht="18.75" hidden="1" customHeight="1" x14ac:dyDescent="0.15">
      <c r="A491" s="999"/>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999"/>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999"/>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999"/>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999"/>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419</v>
      </c>
      <c r="AJ495" s="186"/>
      <c r="AK495" s="186"/>
      <c r="AL495" s="181"/>
      <c r="AM495" s="186" t="s">
        <v>432</v>
      </c>
      <c r="AN495" s="186"/>
      <c r="AO495" s="186"/>
      <c r="AP495" s="181"/>
      <c r="AQ495" s="181" t="s">
        <v>235</v>
      </c>
      <c r="AR495" s="174"/>
      <c r="AS495" s="174"/>
      <c r="AT495" s="175"/>
      <c r="AU495" s="139" t="s">
        <v>134</v>
      </c>
      <c r="AV495" s="139"/>
      <c r="AW495" s="139"/>
      <c r="AX495" s="140"/>
    </row>
    <row r="496" spans="1:50" ht="18.75" hidden="1" customHeight="1" x14ac:dyDescent="0.15">
      <c r="A496" s="999"/>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999"/>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999"/>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999"/>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999"/>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419</v>
      </c>
      <c r="AJ500" s="186"/>
      <c r="AK500" s="186"/>
      <c r="AL500" s="181"/>
      <c r="AM500" s="186" t="s">
        <v>432</v>
      </c>
      <c r="AN500" s="186"/>
      <c r="AO500" s="186"/>
      <c r="AP500" s="181"/>
      <c r="AQ500" s="181" t="s">
        <v>235</v>
      </c>
      <c r="AR500" s="174"/>
      <c r="AS500" s="174"/>
      <c r="AT500" s="175"/>
      <c r="AU500" s="139" t="s">
        <v>134</v>
      </c>
      <c r="AV500" s="139"/>
      <c r="AW500" s="139"/>
      <c r="AX500" s="140"/>
    </row>
    <row r="501" spans="1:50" ht="18.75" hidden="1" customHeight="1" x14ac:dyDescent="0.15">
      <c r="A501" s="999"/>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999"/>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999"/>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999"/>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999"/>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419</v>
      </c>
      <c r="AJ505" s="186"/>
      <c r="AK505" s="186"/>
      <c r="AL505" s="181"/>
      <c r="AM505" s="186" t="s">
        <v>432</v>
      </c>
      <c r="AN505" s="186"/>
      <c r="AO505" s="186"/>
      <c r="AP505" s="181"/>
      <c r="AQ505" s="181" t="s">
        <v>235</v>
      </c>
      <c r="AR505" s="174"/>
      <c r="AS505" s="174"/>
      <c r="AT505" s="175"/>
      <c r="AU505" s="139" t="s">
        <v>134</v>
      </c>
      <c r="AV505" s="139"/>
      <c r="AW505" s="139"/>
      <c r="AX505" s="140"/>
    </row>
    <row r="506" spans="1:50" ht="18.75" hidden="1" customHeight="1" x14ac:dyDescent="0.15">
      <c r="A506" s="999"/>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999"/>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999"/>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999"/>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999"/>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419</v>
      </c>
      <c r="AJ510" s="186"/>
      <c r="AK510" s="186"/>
      <c r="AL510" s="181"/>
      <c r="AM510" s="186" t="s">
        <v>432</v>
      </c>
      <c r="AN510" s="186"/>
      <c r="AO510" s="186"/>
      <c r="AP510" s="181"/>
      <c r="AQ510" s="181" t="s">
        <v>235</v>
      </c>
      <c r="AR510" s="174"/>
      <c r="AS510" s="174"/>
      <c r="AT510" s="175"/>
      <c r="AU510" s="139" t="s">
        <v>134</v>
      </c>
      <c r="AV510" s="139"/>
      <c r="AW510" s="139"/>
      <c r="AX510" s="140"/>
    </row>
    <row r="511" spans="1:50" ht="18.75" hidden="1" customHeight="1" x14ac:dyDescent="0.15">
      <c r="A511" s="999"/>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999"/>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999"/>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999"/>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999"/>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419</v>
      </c>
      <c r="AJ515" s="186"/>
      <c r="AK515" s="186"/>
      <c r="AL515" s="181"/>
      <c r="AM515" s="186" t="s">
        <v>432</v>
      </c>
      <c r="AN515" s="186"/>
      <c r="AO515" s="186"/>
      <c r="AP515" s="181"/>
      <c r="AQ515" s="181" t="s">
        <v>235</v>
      </c>
      <c r="AR515" s="174"/>
      <c r="AS515" s="174"/>
      <c r="AT515" s="175"/>
      <c r="AU515" s="139" t="s">
        <v>134</v>
      </c>
      <c r="AV515" s="139"/>
      <c r="AW515" s="139"/>
      <c r="AX515" s="140"/>
    </row>
    <row r="516" spans="1:50" ht="18.75" hidden="1" customHeight="1" x14ac:dyDescent="0.15">
      <c r="A516" s="999"/>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999"/>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999"/>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999"/>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999"/>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419</v>
      </c>
      <c r="AJ520" s="186"/>
      <c r="AK520" s="186"/>
      <c r="AL520" s="181"/>
      <c r="AM520" s="186" t="s">
        <v>432</v>
      </c>
      <c r="AN520" s="186"/>
      <c r="AO520" s="186"/>
      <c r="AP520" s="181"/>
      <c r="AQ520" s="181" t="s">
        <v>235</v>
      </c>
      <c r="AR520" s="174"/>
      <c r="AS520" s="174"/>
      <c r="AT520" s="175"/>
      <c r="AU520" s="139" t="s">
        <v>134</v>
      </c>
      <c r="AV520" s="139"/>
      <c r="AW520" s="139"/>
      <c r="AX520" s="140"/>
    </row>
    <row r="521" spans="1:50" ht="18.75" hidden="1" customHeight="1" x14ac:dyDescent="0.15">
      <c r="A521" s="999"/>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999"/>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999"/>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999"/>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999"/>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419</v>
      </c>
      <c r="AJ525" s="186"/>
      <c r="AK525" s="186"/>
      <c r="AL525" s="181"/>
      <c r="AM525" s="186" t="s">
        <v>432</v>
      </c>
      <c r="AN525" s="186"/>
      <c r="AO525" s="186"/>
      <c r="AP525" s="181"/>
      <c r="AQ525" s="181" t="s">
        <v>235</v>
      </c>
      <c r="AR525" s="174"/>
      <c r="AS525" s="174"/>
      <c r="AT525" s="175"/>
      <c r="AU525" s="139" t="s">
        <v>134</v>
      </c>
      <c r="AV525" s="139"/>
      <c r="AW525" s="139"/>
      <c r="AX525" s="140"/>
    </row>
    <row r="526" spans="1:50" ht="18.75" hidden="1" customHeight="1" x14ac:dyDescent="0.15">
      <c r="A526" s="999"/>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999"/>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999"/>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999"/>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999"/>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419</v>
      </c>
      <c r="AJ530" s="186"/>
      <c r="AK530" s="186"/>
      <c r="AL530" s="181"/>
      <c r="AM530" s="186" t="s">
        <v>432</v>
      </c>
      <c r="AN530" s="186"/>
      <c r="AO530" s="186"/>
      <c r="AP530" s="181"/>
      <c r="AQ530" s="181" t="s">
        <v>235</v>
      </c>
      <c r="AR530" s="174"/>
      <c r="AS530" s="174"/>
      <c r="AT530" s="175"/>
      <c r="AU530" s="139" t="s">
        <v>134</v>
      </c>
      <c r="AV530" s="139"/>
      <c r="AW530" s="139"/>
      <c r="AX530" s="140"/>
    </row>
    <row r="531" spans="1:50" ht="18.75" hidden="1" customHeight="1" x14ac:dyDescent="0.15">
      <c r="A531" s="999"/>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999"/>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999"/>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999"/>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999"/>
      <c r="B535" s="257"/>
      <c r="C535" s="256"/>
      <c r="D535" s="257"/>
      <c r="E535" s="162" t="s">
        <v>416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999"/>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999"/>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999"/>
      <c r="B538" s="257"/>
      <c r="C538" s="256"/>
      <c r="D538" s="257"/>
      <c r="E538" s="243" t="s">
        <v>411</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999"/>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419</v>
      </c>
      <c r="AJ539" s="186"/>
      <c r="AK539" s="186"/>
      <c r="AL539" s="181"/>
      <c r="AM539" s="186" t="s">
        <v>432</v>
      </c>
      <c r="AN539" s="186"/>
      <c r="AO539" s="186"/>
      <c r="AP539" s="181"/>
      <c r="AQ539" s="181" t="s">
        <v>235</v>
      </c>
      <c r="AR539" s="174"/>
      <c r="AS539" s="174"/>
      <c r="AT539" s="175"/>
      <c r="AU539" s="139" t="s">
        <v>134</v>
      </c>
      <c r="AV539" s="139"/>
      <c r="AW539" s="139"/>
      <c r="AX539" s="140"/>
    </row>
    <row r="540" spans="1:50" ht="18.75" hidden="1" customHeight="1" x14ac:dyDescent="0.15">
      <c r="A540" s="999"/>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999"/>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999"/>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999"/>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999"/>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419</v>
      </c>
      <c r="AJ544" s="186"/>
      <c r="AK544" s="186"/>
      <c r="AL544" s="181"/>
      <c r="AM544" s="186" t="s">
        <v>432</v>
      </c>
      <c r="AN544" s="186"/>
      <c r="AO544" s="186"/>
      <c r="AP544" s="181"/>
      <c r="AQ544" s="181" t="s">
        <v>235</v>
      </c>
      <c r="AR544" s="174"/>
      <c r="AS544" s="174"/>
      <c r="AT544" s="175"/>
      <c r="AU544" s="139" t="s">
        <v>134</v>
      </c>
      <c r="AV544" s="139"/>
      <c r="AW544" s="139"/>
      <c r="AX544" s="140"/>
    </row>
    <row r="545" spans="1:50" ht="18.75" hidden="1" customHeight="1" x14ac:dyDescent="0.15">
      <c r="A545" s="999"/>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999"/>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999"/>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999"/>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999"/>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419</v>
      </c>
      <c r="AJ549" s="186"/>
      <c r="AK549" s="186"/>
      <c r="AL549" s="181"/>
      <c r="AM549" s="186" t="s">
        <v>432</v>
      </c>
      <c r="AN549" s="186"/>
      <c r="AO549" s="186"/>
      <c r="AP549" s="181"/>
      <c r="AQ549" s="181" t="s">
        <v>235</v>
      </c>
      <c r="AR549" s="174"/>
      <c r="AS549" s="174"/>
      <c r="AT549" s="175"/>
      <c r="AU549" s="139" t="s">
        <v>134</v>
      </c>
      <c r="AV549" s="139"/>
      <c r="AW549" s="139"/>
      <c r="AX549" s="140"/>
    </row>
    <row r="550" spans="1:50" ht="18.75" hidden="1" customHeight="1" x14ac:dyDescent="0.15">
      <c r="A550" s="999"/>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999"/>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999"/>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999"/>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999"/>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419</v>
      </c>
      <c r="AJ554" s="186"/>
      <c r="AK554" s="186"/>
      <c r="AL554" s="181"/>
      <c r="AM554" s="186" t="s">
        <v>432</v>
      </c>
      <c r="AN554" s="186"/>
      <c r="AO554" s="186"/>
      <c r="AP554" s="181"/>
      <c r="AQ554" s="181" t="s">
        <v>235</v>
      </c>
      <c r="AR554" s="174"/>
      <c r="AS554" s="174"/>
      <c r="AT554" s="175"/>
      <c r="AU554" s="139" t="s">
        <v>134</v>
      </c>
      <c r="AV554" s="139"/>
      <c r="AW554" s="139"/>
      <c r="AX554" s="140"/>
    </row>
    <row r="555" spans="1:50" ht="18.75" hidden="1" customHeight="1" x14ac:dyDescent="0.15">
      <c r="A555" s="999"/>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999"/>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999"/>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999"/>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999"/>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419</v>
      </c>
      <c r="AJ559" s="186"/>
      <c r="AK559" s="186"/>
      <c r="AL559" s="181"/>
      <c r="AM559" s="186" t="s">
        <v>432</v>
      </c>
      <c r="AN559" s="186"/>
      <c r="AO559" s="186"/>
      <c r="AP559" s="181"/>
      <c r="AQ559" s="181" t="s">
        <v>235</v>
      </c>
      <c r="AR559" s="174"/>
      <c r="AS559" s="174"/>
      <c r="AT559" s="175"/>
      <c r="AU559" s="139" t="s">
        <v>134</v>
      </c>
      <c r="AV559" s="139"/>
      <c r="AW559" s="139"/>
      <c r="AX559" s="140"/>
    </row>
    <row r="560" spans="1:50" ht="18.75" hidden="1" customHeight="1" x14ac:dyDescent="0.15">
      <c r="A560" s="999"/>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999"/>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999"/>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999"/>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999"/>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419</v>
      </c>
      <c r="AJ564" s="186"/>
      <c r="AK564" s="186"/>
      <c r="AL564" s="181"/>
      <c r="AM564" s="186" t="s">
        <v>432</v>
      </c>
      <c r="AN564" s="186"/>
      <c r="AO564" s="186"/>
      <c r="AP564" s="181"/>
      <c r="AQ564" s="181" t="s">
        <v>235</v>
      </c>
      <c r="AR564" s="174"/>
      <c r="AS564" s="174"/>
      <c r="AT564" s="175"/>
      <c r="AU564" s="139" t="s">
        <v>134</v>
      </c>
      <c r="AV564" s="139"/>
      <c r="AW564" s="139"/>
      <c r="AX564" s="140"/>
    </row>
    <row r="565" spans="1:50" ht="18.75" hidden="1" customHeight="1" x14ac:dyDescent="0.15">
      <c r="A565" s="999"/>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999"/>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999"/>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999"/>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999"/>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419</v>
      </c>
      <c r="AJ569" s="186"/>
      <c r="AK569" s="186"/>
      <c r="AL569" s="181"/>
      <c r="AM569" s="186" t="s">
        <v>432</v>
      </c>
      <c r="AN569" s="186"/>
      <c r="AO569" s="186"/>
      <c r="AP569" s="181"/>
      <c r="AQ569" s="181" t="s">
        <v>235</v>
      </c>
      <c r="AR569" s="174"/>
      <c r="AS569" s="174"/>
      <c r="AT569" s="175"/>
      <c r="AU569" s="139" t="s">
        <v>134</v>
      </c>
      <c r="AV569" s="139"/>
      <c r="AW569" s="139"/>
      <c r="AX569" s="140"/>
    </row>
    <row r="570" spans="1:50" ht="18.75" hidden="1" customHeight="1" x14ac:dyDescent="0.15">
      <c r="A570" s="999"/>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999"/>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999"/>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999"/>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999"/>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419</v>
      </c>
      <c r="AJ574" s="186"/>
      <c r="AK574" s="186"/>
      <c r="AL574" s="181"/>
      <c r="AM574" s="186" t="s">
        <v>432</v>
      </c>
      <c r="AN574" s="186"/>
      <c r="AO574" s="186"/>
      <c r="AP574" s="181"/>
      <c r="AQ574" s="181" t="s">
        <v>235</v>
      </c>
      <c r="AR574" s="174"/>
      <c r="AS574" s="174"/>
      <c r="AT574" s="175"/>
      <c r="AU574" s="139" t="s">
        <v>134</v>
      </c>
      <c r="AV574" s="139"/>
      <c r="AW574" s="139"/>
      <c r="AX574" s="140"/>
    </row>
    <row r="575" spans="1:50" ht="18.75" hidden="1" customHeight="1" x14ac:dyDescent="0.15">
      <c r="A575" s="999"/>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999"/>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999"/>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999"/>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999"/>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419</v>
      </c>
      <c r="AJ579" s="186"/>
      <c r="AK579" s="186"/>
      <c r="AL579" s="181"/>
      <c r="AM579" s="186" t="s">
        <v>432</v>
      </c>
      <c r="AN579" s="186"/>
      <c r="AO579" s="186"/>
      <c r="AP579" s="181"/>
      <c r="AQ579" s="181" t="s">
        <v>235</v>
      </c>
      <c r="AR579" s="174"/>
      <c r="AS579" s="174"/>
      <c r="AT579" s="175"/>
      <c r="AU579" s="139" t="s">
        <v>134</v>
      </c>
      <c r="AV579" s="139"/>
      <c r="AW579" s="139"/>
      <c r="AX579" s="140"/>
    </row>
    <row r="580" spans="1:50" ht="18.75" hidden="1" customHeight="1" x14ac:dyDescent="0.15">
      <c r="A580" s="999"/>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999"/>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999"/>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999"/>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999"/>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419</v>
      </c>
      <c r="AJ584" s="186"/>
      <c r="AK584" s="186"/>
      <c r="AL584" s="181"/>
      <c r="AM584" s="186" t="s">
        <v>432</v>
      </c>
      <c r="AN584" s="186"/>
      <c r="AO584" s="186"/>
      <c r="AP584" s="181"/>
      <c r="AQ584" s="181" t="s">
        <v>235</v>
      </c>
      <c r="AR584" s="174"/>
      <c r="AS584" s="174"/>
      <c r="AT584" s="175"/>
      <c r="AU584" s="139" t="s">
        <v>134</v>
      </c>
      <c r="AV584" s="139"/>
      <c r="AW584" s="139"/>
      <c r="AX584" s="140"/>
    </row>
    <row r="585" spans="1:50" ht="18.75" hidden="1" customHeight="1" x14ac:dyDescent="0.15">
      <c r="A585" s="999"/>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999"/>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999"/>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999"/>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999"/>
      <c r="B589" s="257"/>
      <c r="C589" s="256"/>
      <c r="D589" s="257"/>
      <c r="E589" s="162" t="s">
        <v>416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999"/>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999"/>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999"/>
      <c r="B592" s="257"/>
      <c r="C592" s="256"/>
      <c r="D592" s="257"/>
      <c r="E592" s="243" t="s">
        <v>410</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999"/>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419</v>
      </c>
      <c r="AJ593" s="186"/>
      <c r="AK593" s="186"/>
      <c r="AL593" s="181"/>
      <c r="AM593" s="186" t="s">
        <v>432</v>
      </c>
      <c r="AN593" s="186"/>
      <c r="AO593" s="186"/>
      <c r="AP593" s="181"/>
      <c r="AQ593" s="181" t="s">
        <v>235</v>
      </c>
      <c r="AR593" s="174"/>
      <c r="AS593" s="174"/>
      <c r="AT593" s="175"/>
      <c r="AU593" s="139" t="s">
        <v>134</v>
      </c>
      <c r="AV593" s="139"/>
      <c r="AW593" s="139"/>
      <c r="AX593" s="140"/>
    </row>
    <row r="594" spans="1:50" ht="18.75" hidden="1" customHeight="1" x14ac:dyDescent="0.15">
      <c r="A594" s="999"/>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999"/>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999"/>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999"/>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999"/>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419</v>
      </c>
      <c r="AJ598" s="186"/>
      <c r="AK598" s="186"/>
      <c r="AL598" s="181"/>
      <c r="AM598" s="186" t="s">
        <v>432</v>
      </c>
      <c r="AN598" s="186"/>
      <c r="AO598" s="186"/>
      <c r="AP598" s="181"/>
      <c r="AQ598" s="181" t="s">
        <v>235</v>
      </c>
      <c r="AR598" s="174"/>
      <c r="AS598" s="174"/>
      <c r="AT598" s="175"/>
      <c r="AU598" s="139" t="s">
        <v>134</v>
      </c>
      <c r="AV598" s="139"/>
      <c r="AW598" s="139"/>
      <c r="AX598" s="140"/>
    </row>
    <row r="599" spans="1:50" ht="18.75" hidden="1" customHeight="1" x14ac:dyDescent="0.15">
      <c r="A599" s="999"/>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999"/>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999"/>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999"/>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999"/>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419</v>
      </c>
      <c r="AJ603" s="186"/>
      <c r="AK603" s="186"/>
      <c r="AL603" s="181"/>
      <c r="AM603" s="186" t="s">
        <v>432</v>
      </c>
      <c r="AN603" s="186"/>
      <c r="AO603" s="186"/>
      <c r="AP603" s="181"/>
      <c r="AQ603" s="181" t="s">
        <v>235</v>
      </c>
      <c r="AR603" s="174"/>
      <c r="AS603" s="174"/>
      <c r="AT603" s="175"/>
      <c r="AU603" s="139" t="s">
        <v>134</v>
      </c>
      <c r="AV603" s="139"/>
      <c r="AW603" s="139"/>
      <c r="AX603" s="140"/>
    </row>
    <row r="604" spans="1:50" ht="18.75" hidden="1" customHeight="1" x14ac:dyDescent="0.15">
      <c r="A604" s="999"/>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999"/>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999"/>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999"/>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999"/>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419</v>
      </c>
      <c r="AJ608" s="186"/>
      <c r="AK608" s="186"/>
      <c r="AL608" s="181"/>
      <c r="AM608" s="186" t="s">
        <v>432</v>
      </c>
      <c r="AN608" s="186"/>
      <c r="AO608" s="186"/>
      <c r="AP608" s="181"/>
      <c r="AQ608" s="181" t="s">
        <v>235</v>
      </c>
      <c r="AR608" s="174"/>
      <c r="AS608" s="174"/>
      <c r="AT608" s="175"/>
      <c r="AU608" s="139" t="s">
        <v>134</v>
      </c>
      <c r="AV608" s="139"/>
      <c r="AW608" s="139"/>
      <c r="AX608" s="140"/>
    </row>
    <row r="609" spans="1:50" ht="18.75" hidden="1" customHeight="1" x14ac:dyDescent="0.15">
      <c r="A609" s="999"/>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999"/>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999"/>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999"/>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999"/>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419</v>
      </c>
      <c r="AJ613" s="186"/>
      <c r="AK613" s="186"/>
      <c r="AL613" s="181"/>
      <c r="AM613" s="186" t="s">
        <v>432</v>
      </c>
      <c r="AN613" s="186"/>
      <c r="AO613" s="186"/>
      <c r="AP613" s="181"/>
      <c r="AQ613" s="181" t="s">
        <v>235</v>
      </c>
      <c r="AR613" s="174"/>
      <c r="AS613" s="174"/>
      <c r="AT613" s="175"/>
      <c r="AU613" s="139" t="s">
        <v>134</v>
      </c>
      <c r="AV613" s="139"/>
      <c r="AW613" s="139"/>
      <c r="AX613" s="140"/>
    </row>
    <row r="614" spans="1:50" ht="18.75" hidden="1" customHeight="1" x14ac:dyDescent="0.15">
      <c r="A614" s="999"/>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999"/>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999"/>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999"/>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999"/>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419</v>
      </c>
      <c r="AJ618" s="186"/>
      <c r="AK618" s="186"/>
      <c r="AL618" s="181"/>
      <c r="AM618" s="186" t="s">
        <v>432</v>
      </c>
      <c r="AN618" s="186"/>
      <c r="AO618" s="186"/>
      <c r="AP618" s="181"/>
      <c r="AQ618" s="181" t="s">
        <v>235</v>
      </c>
      <c r="AR618" s="174"/>
      <c r="AS618" s="174"/>
      <c r="AT618" s="175"/>
      <c r="AU618" s="139" t="s">
        <v>134</v>
      </c>
      <c r="AV618" s="139"/>
      <c r="AW618" s="139"/>
      <c r="AX618" s="140"/>
    </row>
    <row r="619" spans="1:50" ht="18.75" hidden="1" customHeight="1" x14ac:dyDescent="0.15">
      <c r="A619" s="999"/>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999"/>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999"/>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999"/>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999"/>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419</v>
      </c>
      <c r="AJ623" s="186"/>
      <c r="AK623" s="186"/>
      <c r="AL623" s="181"/>
      <c r="AM623" s="186" t="s">
        <v>432</v>
      </c>
      <c r="AN623" s="186"/>
      <c r="AO623" s="186"/>
      <c r="AP623" s="181"/>
      <c r="AQ623" s="181" t="s">
        <v>235</v>
      </c>
      <c r="AR623" s="174"/>
      <c r="AS623" s="174"/>
      <c r="AT623" s="175"/>
      <c r="AU623" s="139" t="s">
        <v>134</v>
      </c>
      <c r="AV623" s="139"/>
      <c r="AW623" s="139"/>
      <c r="AX623" s="140"/>
    </row>
    <row r="624" spans="1:50" ht="18.75" hidden="1" customHeight="1" x14ac:dyDescent="0.15">
      <c r="A624" s="999"/>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999"/>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999"/>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999"/>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999"/>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419</v>
      </c>
      <c r="AJ628" s="186"/>
      <c r="AK628" s="186"/>
      <c r="AL628" s="181"/>
      <c r="AM628" s="186" t="s">
        <v>432</v>
      </c>
      <c r="AN628" s="186"/>
      <c r="AO628" s="186"/>
      <c r="AP628" s="181"/>
      <c r="AQ628" s="181" t="s">
        <v>235</v>
      </c>
      <c r="AR628" s="174"/>
      <c r="AS628" s="174"/>
      <c r="AT628" s="175"/>
      <c r="AU628" s="139" t="s">
        <v>134</v>
      </c>
      <c r="AV628" s="139"/>
      <c r="AW628" s="139"/>
      <c r="AX628" s="140"/>
    </row>
    <row r="629" spans="1:50" ht="18.75" hidden="1" customHeight="1" x14ac:dyDescent="0.15">
      <c r="A629" s="999"/>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999"/>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999"/>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999"/>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999"/>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419</v>
      </c>
      <c r="AJ633" s="186"/>
      <c r="AK633" s="186"/>
      <c r="AL633" s="181"/>
      <c r="AM633" s="186" t="s">
        <v>432</v>
      </c>
      <c r="AN633" s="186"/>
      <c r="AO633" s="186"/>
      <c r="AP633" s="181"/>
      <c r="AQ633" s="181" t="s">
        <v>235</v>
      </c>
      <c r="AR633" s="174"/>
      <c r="AS633" s="174"/>
      <c r="AT633" s="175"/>
      <c r="AU633" s="139" t="s">
        <v>134</v>
      </c>
      <c r="AV633" s="139"/>
      <c r="AW633" s="139"/>
      <c r="AX633" s="140"/>
    </row>
    <row r="634" spans="1:50" ht="18.75" hidden="1" customHeight="1" x14ac:dyDescent="0.15">
      <c r="A634" s="999"/>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999"/>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999"/>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999"/>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999"/>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419</v>
      </c>
      <c r="AJ638" s="186"/>
      <c r="AK638" s="186"/>
      <c r="AL638" s="181"/>
      <c r="AM638" s="186" t="s">
        <v>432</v>
      </c>
      <c r="AN638" s="186"/>
      <c r="AO638" s="186"/>
      <c r="AP638" s="181"/>
      <c r="AQ638" s="181" t="s">
        <v>235</v>
      </c>
      <c r="AR638" s="174"/>
      <c r="AS638" s="174"/>
      <c r="AT638" s="175"/>
      <c r="AU638" s="139" t="s">
        <v>134</v>
      </c>
      <c r="AV638" s="139"/>
      <c r="AW638" s="139"/>
      <c r="AX638" s="140"/>
    </row>
    <row r="639" spans="1:50" ht="18.75" hidden="1" customHeight="1" x14ac:dyDescent="0.15">
      <c r="A639" s="999"/>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999"/>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999"/>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999"/>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999"/>
      <c r="B643" s="257"/>
      <c r="C643" s="256"/>
      <c r="D643" s="257"/>
      <c r="E643" s="162" t="s">
        <v>416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999"/>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999"/>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999"/>
      <c r="B646" s="257"/>
      <c r="C646" s="256"/>
      <c r="D646" s="257"/>
      <c r="E646" s="243" t="s">
        <v>411</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999"/>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419</v>
      </c>
      <c r="AJ647" s="186"/>
      <c r="AK647" s="186"/>
      <c r="AL647" s="181"/>
      <c r="AM647" s="186" t="s">
        <v>432</v>
      </c>
      <c r="AN647" s="186"/>
      <c r="AO647" s="186"/>
      <c r="AP647" s="181"/>
      <c r="AQ647" s="181" t="s">
        <v>235</v>
      </c>
      <c r="AR647" s="174"/>
      <c r="AS647" s="174"/>
      <c r="AT647" s="175"/>
      <c r="AU647" s="139" t="s">
        <v>134</v>
      </c>
      <c r="AV647" s="139"/>
      <c r="AW647" s="139"/>
      <c r="AX647" s="140"/>
    </row>
    <row r="648" spans="1:50" ht="18.75" hidden="1" customHeight="1" x14ac:dyDescent="0.15">
      <c r="A648" s="999"/>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999"/>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999"/>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999"/>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999"/>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419</v>
      </c>
      <c r="AJ652" s="186"/>
      <c r="AK652" s="186"/>
      <c r="AL652" s="181"/>
      <c r="AM652" s="186" t="s">
        <v>432</v>
      </c>
      <c r="AN652" s="186"/>
      <c r="AO652" s="186"/>
      <c r="AP652" s="181"/>
      <c r="AQ652" s="181" t="s">
        <v>235</v>
      </c>
      <c r="AR652" s="174"/>
      <c r="AS652" s="174"/>
      <c r="AT652" s="175"/>
      <c r="AU652" s="139" t="s">
        <v>134</v>
      </c>
      <c r="AV652" s="139"/>
      <c r="AW652" s="139"/>
      <c r="AX652" s="140"/>
    </row>
    <row r="653" spans="1:50" ht="18.75" hidden="1" customHeight="1" x14ac:dyDescent="0.15">
      <c r="A653" s="999"/>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999"/>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999"/>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999"/>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999"/>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419</v>
      </c>
      <c r="AJ657" s="186"/>
      <c r="AK657" s="186"/>
      <c r="AL657" s="181"/>
      <c r="AM657" s="186" t="s">
        <v>432</v>
      </c>
      <c r="AN657" s="186"/>
      <c r="AO657" s="186"/>
      <c r="AP657" s="181"/>
      <c r="AQ657" s="181" t="s">
        <v>235</v>
      </c>
      <c r="AR657" s="174"/>
      <c r="AS657" s="174"/>
      <c r="AT657" s="175"/>
      <c r="AU657" s="139" t="s">
        <v>134</v>
      </c>
      <c r="AV657" s="139"/>
      <c r="AW657" s="139"/>
      <c r="AX657" s="140"/>
    </row>
    <row r="658" spans="1:50" ht="18.75" hidden="1" customHeight="1" x14ac:dyDescent="0.15">
      <c r="A658" s="999"/>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999"/>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999"/>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999"/>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999"/>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419</v>
      </c>
      <c r="AJ662" s="186"/>
      <c r="AK662" s="186"/>
      <c r="AL662" s="181"/>
      <c r="AM662" s="186" t="s">
        <v>432</v>
      </c>
      <c r="AN662" s="186"/>
      <c r="AO662" s="186"/>
      <c r="AP662" s="181"/>
      <c r="AQ662" s="181" t="s">
        <v>235</v>
      </c>
      <c r="AR662" s="174"/>
      <c r="AS662" s="174"/>
      <c r="AT662" s="175"/>
      <c r="AU662" s="139" t="s">
        <v>134</v>
      </c>
      <c r="AV662" s="139"/>
      <c r="AW662" s="139"/>
      <c r="AX662" s="140"/>
    </row>
    <row r="663" spans="1:50" ht="18.75" hidden="1" customHeight="1" x14ac:dyDescent="0.15">
      <c r="A663" s="999"/>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999"/>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999"/>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999"/>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999"/>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419</v>
      </c>
      <c r="AJ667" s="186"/>
      <c r="AK667" s="186"/>
      <c r="AL667" s="181"/>
      <c r="AM667" s="186" t="s">
        <v>432</v>
      </c>
      <c r="AN667" s="186"/>
      <c r="AO667" s="186"/>
      <c r="AP667" s="181"/>
      <c r="AQ667" s="181" t="s">
        <v>235</v>
      </c>
      <c r="AR667" s="174"/>
      <c r="AS667" s="174"/>
      <c r="AT667" s="175"/>
      <c r="AU667" s="139" t="s">
        <v>134</v>
      </c>
      <c r="AV667" s="139"/>
      <c r="AW667" s="139"/>
      <c r="AX667" s="140"/>
    </row>
    <row r="668" spans="1:50" ht="18.75" hidden="1" customHeight="1" x14ac:dyDescent="0.15">
      <c r="A668" s="999"/>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999"/>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999"/>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999"/>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999"/>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419</v>
      </c>
      <c r="AJ672" s="186"/>
      <c r="AK672" s="186"/>
      <c r="AL672" s="181"/>
      <c r="AM672" s="186" t="s">
        <v>432</v>
      </c>
      <c r="AN672" s="186"/>
      <c r="AO672" s="186"/>
      <c r="AP672" s="181"/>
      <c r="AQ672" s="181" t="s">
        <v>235</v>
      </c>
      <c r="AR672" s="174"/>
      <c r="AS672" s="174"/>
      <c r="AT672" s="175"/>
      <c r="AU672" s="139" t="s">
        <v>134</v>
      </c>
      <c r="AV672" s="139"/>
      <c r="AW672" s="139"/>
      <c r="AX672" s="140"/>
    </row>
    <row r="673" spans="1:50" ht="18.75" hidden="1" customHeight="1" x14ac:dyDescent="0.15">
      <c r="A673" s="999"/>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999"/>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999"/>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999"/>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999"/>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419</v>
      </c>
      <c r="AJ677" s="186"/>
      <c r="AK677" s="186"/>
      <c r="AL677" s="181"/>
      <c r="AM677" s="186" t="s">
        <v>432</v>
      </c>
      <c r="AN677" s="186"/>
      <c r="AO677" s="186"/>
      <c r="AP677" s="181"/>
      <c r="AQ677" s="181" t="s">
        <v>235</v>
      </c>
      <c r="AR677" s="174"/>
      <c r="AS677" s="174"/>
      <c r="AT677" s="175"/>
      <c r="AU677" s="139" t="s">
        <v>134</v>
      </c>
      <c r="AV677" s="139"/>
      <c r="AW677" s="139"/>
      <c r="AX677" s="140"/>
    </row>
    <row r="678" spans="1:50" ht="18.75" hidden="1" customHeight="1" x14ac:dyDescent="0.15">
      <c r="A678" s="999"/>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999"/>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999"/>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999"/>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999"/>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419</v>
      </c>
      <c r="AJ682" s="186"/>
      <c r="AK682" s="186"/>
      <c r="AL682" s="181"/>
      <c r="AM682" s="186" t="s">
        <v>432</v>
      </c>
      <c r="AN682" s="186"/>
      <c r="AO682" s="186"/>
      <c r="AP682" s="181"/>
      <c r="AQ682" s="181" t="s">
        <v>235</v>
      </c>
      <c r="AR682" s="174"/>
      <c r="AS682" s="174"/>
      <c r="AT682" s="175"/>
      <c r="AU682" s="139" t="s">
        <v>134</v>
      </c>
      <c r="AV682" s="139"/>
      <c r="AW682" s="139"/>
      <c r="AX682" s="140"/>
    </row>
    <row r="683" spans="1:50" ht="18.75" hidden="1" customHeight="1" x14ac:dyDescent="0.15">
      <c r="A683" s="999"/>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999"/>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999"/>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999"/>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999"/>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419</v>
      </c>
      <c r="AJ687" s="186"/>
      <c r="AK687" s="186"/>
      <c r="AL687" s="181"/>
      <c r="AM687" s="186" t="s">
        <v>432</v>
      </c>
      <c r="AN687" s="186"/>
      <c r="AO687" s="186"/>
      <c r="AP687" s="181"/>
      <c r="AQ687" s="181" t="s">
        <v>235</v>
      </c>
      <c r="AR687" s="174"/>
      <c r="AS687" s="174"/>
      <c r="AT687" s="175"/>
      <c r="AU687" s="139" t="s">
        <v>134</v>
      </c>
      <c r="AV687" s="139"/>
      <c r="AW687" s="139"/>
      <c r="AX687" s="140"/>
    </row>
    <row r="688" spans="1:50" ht="18.75" hidden="1" customHeight="1" x14ac:dyDescent="0.15">
      <c r="A688" s="999"/>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999"/>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999"/>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999"/>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999"/>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419</v>
      </c>
      <c r="AJ692" s="186"/>
      <c r="AK692" s="186"/>
      <c r="AL692" s="181"/>
      <c r="AM692" s="186" t="s">
        <v>432</v>
      </c>
      <c r="AN692" s="186"/>
      <c r="AO692" s="186"/>
      <c r="AP692" s="181"/>
      <c r="AQ692" s="181" t="s">
        <v>235</v>
      </c>
      <c r="AR692" s="174"/>
      <c r="AS692" s="174"/>
      <c r="AT692" s="175"/>
      <c r="AU692" s="139" t="s">
        <v>134</v>
      </c>
      <c r="AV692" s="139"/>
      <c r="AW692" s="139"/>
      <c r="AX692" s="140"/>
    </row>
    <row r="693" spans="1:50" ht="18.75" hidden="1" customHeight="1" x14ac:dyDescent="0.15">
      <c r="A693" s="999"/>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999"/>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999"/>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999"/>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999"/>
      <c r="B697" s="257"/>
      <c r="C697" s="256"/>
      <c r="D697" s="257"/>
      <c r="E697" s="162" t="s">
        <v>416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999"/>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0"/>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8" customHeight="1" x14ac:dyDescent="0.15">
      <c r="A702" s="531" t="s">
        <v>140</v>
      </c>
      <c r="B702" s="532"/>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629</v>
      </c>
      <c r="AH702" s="890"/>
      <c r="AI702" s="890"/>
      <c r="AJ702" s="890"/>
      <c r="AK702" s="890"/>
      <c r="AL702" s="890"/>
      <c r="AM702" s="890"/>
      <c r="AN702" s="890"/>
      <c r="AO702" s="890"/>
      <c r="AP702" s="890"/>
      <c r="AQ702" s="890"/>
      <c r="AR702" s="890"/>
      <c r="AS702" s="890"/>
      <c r="AT702" s="890"/>
      <c r="AU702" s="890"/>
      <c r="AV702" s="890"/>
      <c r="AW702" s="890"/>
      <c r="AX702" s="891"/>
    </row>
    <row r="703" spans="1:50" ht="33.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9" t="s">
        <v>567</v>
      </c>
      <c r="AE703" s="160"/>
      <c r="AF703" s="160"/>
      <c r="AG703" s="668" t="s">
        <v>601</v>
      </c>
      <c r="AH703" s="669"/>
      <c r="AI703" s="669"/>
      <c r="AJ703" s="669"/>
      <c r="AK703" s="669"/>
      <c r="AL703" s="669"/>
      <c r="AM703" s="669"/>
      <c r="AN703" s="669"/>
      <c r="AO703" s="669"/>
      <c r="AP703" s="669"/>
      <c r="AQ703" s="669"/>
      <c r="AR703" s="669"/>
      <c r="AS703" s="669"/>
      <c r="AT703" s="669"/>
      <c r="AU703" s="669"/>
      <c r="AV703" s="669"/>
      <c r="AW703" s="669"/>
      <c r="AX703" s="670"/>
    </row>
    <row r="704" spans="1:50" ht="90"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567</v>
      </c>
      <c r="AE704" s="588"/>
      <c r="AF704" s="588"/>
      <c r="AG704" s="433" t="s">
        <v>637</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567</v>
      </c>
      <c r="AE705" s="737"/>
      <c r="AF705" s="737"/>
      <c r="AG705" s="165" t="s">
        <v>602</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59"/>
      <c r="B706" s="774"/>
      <c r="C706" s="616"/>
      <c r="D706" s="617"/>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9" t="s">
        <v>578</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59"/>
      <c r="B707" s="774"/>
      <c r="C707" s="618"/>
      <c r="D707" s="619"/>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578</v>
      </c>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603</v>
      </c>
      <c r="AE708" s="672"/>
      <c r="AF708" s="672"/>
      <c r="AG708" s="528" t="s">
        <v>589</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9"/>
      <c r="B709" s="660"/>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9" t="s">
        <v>567</v>
      </c>
      <c r="AE709" s="160"/>
      <c r="AF709" s="160"/>
      <c r="AG709" s="668" t="s">
        <v>604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9" t="s">
        <v>603</v>
      </c>
      <c r="AE710" s="160"/>
      <c r="AF710" s="160"/>
      <c r="AG710" s="668" t="s">
        <v>589</v>
      </c>
      <c r="AH710" s="669"/>
      <c r="AI710" s="669"/>
      <c r="AJ710" s="669"/>
      <c r="AK710" s="669"/>
      <c r="AL710" s="669"/>
      <c r="AM710" s="669"/>
      <c r="AN710" s="669"/>
      <c r="AO710" s="669"/>
      <c r="AP710" s="669"/>
      <c r="AQ710" s="669"/>
      <c r="AR710" s="669"/>
      <c r="AS710" s="669"/>
      <c r="AT710" s="669"/>
      <c r="AU710" s="669"/>
      <c r="AV710" s="669"/>
      <c r="AW710" s="669"/>
      <c r="AX710" s="670"/>
    </row>
    <row r="711" spans="1:50" ht="38.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9" t="s">
        <v>567</v>
      </c>
      <c r="AE711" s="160"/>
      <c r="AF711" s="160"/>
      <c r="AG711" s="668" t="s">
        <v>638</v>
      </c>
      <c r="AH711" s="669"/>
      <c r="AI711" s="669"/>
      <c r="AJ711" s="669"/>
      <c r="AK711" s="669"/>
      <c r="AL711" s="669"/>
      <c r="AM711" s="669"/>
      <c r="AN711" s="669"/>
      <c r="AO711" s="669"/>
      <c r="AP711" s="669"/>
      <c r="AQ711" s="669"/>
      <c r="AR711" s="669"/>
      <c r="AS711" s="669"/>
      <c r="AT711" s="669"/>
      <c r="AU711" s="669"/>
      <c r="AV711" s="669"/>
      <c r="AW711" s="669"/>
      <c r="AX711" s="670"/>
    </row>
    <row r="712" spans="1:50" ht="43.5" customHeight="1" x14ac:dyDescent="0.15">
      <c r="A712" s="659"/>
      <c r="B712" s="660"/>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567</v>
      </c>
      <c r="AE712" s="588"/>
      <c r="AF712" s="588"/>
      <c r="AG712" s="596" t="s">
        <v>639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603</v>
      </c>
      <c r="AE713" s="160"/>
      <c r="AF713" s="161"/>
      <c r="AG713" s="668" t="s">
        <v>625</v>
      </c>
      <c r="AH713" s="669"/>
      <c r="AI713" s="669"/>
      <c r="AJ713" s="669"/>
      <c r="AK713" s="669"/>
      <c r="AL713" s="669"/>
      <c r="AM713" s="669"/>
      <c r="AN713" s="669"/>
      <c r="AO713" s="669"/>
      <c r="AP713" s="669"/>
      <c r="AQ713" s="669"/>
      <c r="AR713" s="669"/>
      <c r="AS713" s="669"/>
      <c r="AT713" s="669"/>
      <c r="AU713" s="669"/>
      <c r="AV713" s="669"/>
      <c r="AW713" s="669"/>
      <c r="AX713" s="670"/>
    </row>
    <row r="714" spans="1:50" ht="41.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567</v>
      </c>
      <c r="AE714" s="594"/>
      <c r="AF714" s="595"/>
      <c r="AG714" s="693" t="s">
        <v>621</v>
      </c>
      <c r="AH714" s="694"/>
      <c r="AI714" s="694"/>
      <c r="AJ714" s="694"/>
      <c r="AK714" s="694"/>
      <c r="AL714" s="694"/>
      <c r="AM714" s="694"/>
      <c r="AN714" s="694"/>
      <c r="AO714" s="694"/>
      <c r="AP714" s="694"/>
      <c r="AQ714" s="694"/>
      <c r="AR714" s="694"/>
      <c r="AS714" s="694"/>
      <c r="AT714" s="694"/>
      <c r="AU714" s="694"/>
      <c r="AV714" s="694"/>
      <c r="AW714" s="694"/>
      <c r="AX714" s="695"/>
    </row>
    <row r="715" spans="1:50" ht="77.25" customHeight="1" x14ac:dyDescent="0.15">
      <c r="A715" s="623"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644</v>
      </c>
      <c r="AE715" s="672"/>
      <c r="AF715" s="781"/>
      <c r="AG715" s="528" t="s">
        <v>647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603</v>
      </c>
      <c r="AE716" s="763"/>
      <c r="AF716" s="763"/>
      <c r="AG716" s="668" t="s">
        <v>646</v>
      </c>
      <c r="AH716" s="669"/>
      <c r="AI716" s="669"/>
      <c r="AJ716" s="669"/>
      <c r="AK716" s="669"/>
      <c r="AL716" s="669"/>
      <c r="AM716" s="669"/>
      <c r="AN716" s="669"/>
      <c r="AO716" s="669"/>
      <c r="AP716" s="669"/>
      <c r="AQ716" s="669"/>
      <c r="AR716" s="669"/>
      <c r="AS716" s="669"/>
      <c r="AT716" s="669"/>
      <c r="AU716" s="669"/>
      <c r="AV716" s="669"/>
      <c r="AW716" s="669"/>
      <c r="AX716" s="670"/>
    </row>
    <row r="717" spans="1:50" ht="52.5" customHeight="1" x14ac:dyDescent="0.15">
      <c r="A717" s="659"/>
      <c r="B717" s="660"/>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9" t="s">
        <v>567</v>
      </c>
      <c r="AE717" s="160"/>
      <c r="AF717" s="160"/>
      <c r="AG717" s="668" t="s">
        <v>640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9" t="s">
        <v>567</v>
      </c>
      <c r="AE718" s="160"/>
      <c r="AF718" s="160"/>
      <c r="AG718" s="168" t="s">
        <v>622</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t="s">
        <v>567</v>
      </c>
      <c r="AE719" s="672"/>
      <c r="AF719" s="672"/>
      <c r="AG719" s="165" t="s">
        <v>650</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4"/>
      <c r="B721" s="655"/>
      <c r="C721" s="922" t="s">
        <v>649</v>
      </c>
      <c r="D721" s="923"/>
      <c r="E721" s="923"/>
      <c r="F721" s="924"/>
      <c r="G721" s="942" t="s">
        <v>346</v>
      </c>
      <c r="H721" s="943"/>
      <c r="I721" s="82" t="str">
        <f>IF(OR(G721="　", G721=""), "", "-")</f>
        <v/>
      </c>
      <c r="J721" s="921">
        <v>9</v>
      </c>
      <c r="K721" s="921"/>
      <c r="L721" s="82" t="str">
        <f>IF(M721="","","-")</f>
        <v/>
      </c>
      <c r="M721" s="83"/>
      <c r="N721" s="918" t="s">
        <v>648</v>
      </c>
      <c r="O721" s="919"/>
      <c r="P721" s="919"/>
      <c r="Q721" s="919"/>
      <c r="R721" s="919"/>
      <c r="S721" s="919"/>
      <c r="T721" s="919"/>
      <c r="U721" s="919"/>
      <c r="V721" s="919"/>
      <c r="W721" s="919"/>
      <c r="X721" s="919"/>
      <c r="Y721" s="919"/>
      <c r="Z721" s="919"/>
      <c r="AA721" s="919"/>
      <c r="AB721" s="919"/>
      <c r="AC721" s="919"/>
      <c r="AD721" s="919"/>
      <c r="AE721" s="919"/>
      <c r="AF721" s="920"/>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3" t="s">
        <v>48</v>
      </c>
      <c r="B726" s="624"/>
      <c r="C726" s="448" t="s">
        <v>53</v>
      </c>
      <c r="D726" s="583"/>
      <c r="E726" s="583"/>
      <c r="F726" s="584"/>
      <c r="G726" s="801" t="s">
        <v>645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9" t="s">
        <v>57</v>
      </c>
      <c r="D727" s="700"/>
      <c r="E727" s="700"/>
      <c r="F727" s="701"/>
      <c r="G727" s="799" t="s">
        <v>623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197.25" customHeight="1" thickBot="1" x14ac:dyDescent="0.2">
      <c r="A729" s="769" t="s">
        <v>653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137</v>
      </c>
      <c r="B731" s="621"/>
      <c r="C731" s="621"/>
      <c r="D731" s="621"/>
      <c r="E731" s="622"/>
      <c r="F731" s="684" t="s">
        <v>654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t="s">
        <v>391</v>
      </c>
      <c r="B733" s="754"/>
      <c r="C733" s="754"/>
      <c r="D733" s="754"/>
      <c r="E733" s="755"/>
      <c r="F733" s="770" t="s">
        <v>655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1" t="s">
        <v>409</v>
      </c>
      <c r="B737" s="102"/>
      <c r="C737" s="102"/>
      <c r="D737" s="103"/>
      <c r="E737" s="104" t="s">
        <v>579</v>
      </c>
      <c r="F737" s="104"/>
      <c r="G737" s="104"/>
      <c r="H737" s="104"/>
      <c r="I737" s="104"/>
      <c r="J737" s="104"/>
      <c r="K737" s="104"/>
      <c r="L737" s="104"/>
      <c r="M737" s="104"/>
      <c r="N737" s="110" t="s">
        <v>404</v>
      </c>
      <c r="O737" s="110"/>
      <c r="P737" s="110"/>
      <c r="Q737" s="110"/>
      <c r="R737" s="104" t="s">
        <v>580</v>
      </c>
      <c r="S737" s="104"/>
      <c r="T737" s="104"/>
      <c r="U737" s="104"/>
      <c r="V737" s="104"/>
      <c r="W737" s="104"/>
      <c r="X737" s="104"/>
      <c r="Y737" s="104"/>
      <c r="Z737" s="104"/>
      <c r="AA737" s="110" t="s">
        <v>403</v>
      </c>
      <c r="AB737" s="110"/>
      <c r="AC737" s="110"/>
      <c r="AD737" s="110"/>
      <c r="AE737" s="104" t="s">
        <v>582</v>
      </c>
      <c r="AF737" s="104"/>
      <c r="AG737" s="104"/>
      <c r="AH737" s="104"/>
      <c r="AI737" s="104"/>
      <c r="AJ737" s="104"/>
      <c r="AK737" s="104"/>
      <c r="AL737" s="104"/>
      <c r="AM737" s="104"/>
      <c r="AN737" s="110" t="s">
        <v>402</v>
      </c>
      <c r="AO737" s="110"/>
      <c r="AP737" s="110"/>
      <c r="AQ737" s="110"/>
      <c r="AR737" s="111" t="s">
        <v>581</v>
      </c>
      <c r="AS737" s="112"/>
      <c r="AT737" s="112"/>
      <c r="AU737" s="112"/>
      <c r="AV737" s="112"/>
      <c r="AW737" s="112"/>
      <c r="AX737" s="113"/>
      <c r="AY737" s="88"/>
      <c r="AZ737" s="88"/>
    </row>
    <row r="738" spans="1:52" ht="24.75" customHeight="1" x14ac:dyDescent="0.15">
      <c r="A738" s="101" t="s">
        <v>401</v>
      </c>
      <c r="B738" s="102"/>
      <c r="C738" s="102"/>
      <c r="D738" s="103"/>
      <c r="E738" s="104" t="s">
        <v>585</v>
      </c>
      <c r="F738" s="104"/>
      <c r="G738" s="104"/>
      <c r="H738" s="104"/>
      <c r="I738" s="104"/>
      <c r="J738" s="104"/>
      <c r="K738" s="104"/>
      <c r="L738" s="104"/>
      <c r="M738" s="104"/>
      <c r="N738" s="110" t="s">
        <v>400</v>
      </c>
      <c r="O738" s="110"/>
      <c r="P738" s="110"/>
      <c r="Q738" s="110"/>
      <c r="R738" s="104" t="s">
        <v>583</v>
      </c>
      <c r="S738" s="104"/>
      <c r="T738" s="104"/>
      <c r="U738" s="104"/>
      <c r="V738" s="104"/>
      <c r="W738" s="104"/>
      <c r="X738" s="104"/>
      <c r="Y738" s="104"/>
      <c r="Z738" s="104"/>
      <c r="AA738" s="110" t="s">
        <v>399</v>
      </c>
      <c r="AB738" s="110"/>
      <c r="AC738" s="110"/>
      <c r="AD738" s="110"/>
      <c r="AE738" s="104" t="s">
        <v>583</v>
      </c>
      <c r="AF738" s="104"/>
      <c r="AG738" s="104"/>
      <c r="AH738" s="104"/>
      <c r="AI738" s="104"/>
      <c r="AJ738" s="104"/>
      <c r="AK738" s="104"/>
      <c r="AL738" s="104"/>
      <c r="AM738" s="104"/>
      <c r="AN738" s="110" t="s">
        <v>398</v>
      </c>
      <c r="AO738" s="110"/>
      <c r="AP738" s="110"/>
      <c r="AQ738" s="110"/>
      <c r="AR738" s="111" t="s">
        <v>584</v>
      </c>
      <c r="AS738" s="112"/>
      <c r="AT738" s="112"/>
      <c r="AU738" s="112"/>
      <c r="AV738" s="112"/>
      <c r="AW738" s="112"/>
      <c r="AX738" s="113"/>
    </row>
    <row r="739" spans="1:52" ht="24.75" customHeight="1" x14ac:dyDescent="0.15">
      <c r="A739" s="101" t="s">
        <v>397</v>
      </c>
      <c r="B739" s="102"/>
      <c r="C739" s="102"/>
      <c r="D739" s="103"/>
      <c r="E739" s="104" t="s">
        <v>583</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421</v>
      </c>
      <c r="B740" s="132"/>
      <c r="C740" s="132"/>
      <c r="D740" s="133"/>
      <c r="E740" s="134" t="s">
        <v>564</v>
      </c>
      <c r="F740" s="126"/>
      <c r="G740" s="126"/>
      <c r="H740" s="92" t="str">
        <f>IF(E740="", "", "(")</f>
        <v>(</v>
      </c>
      <c r="I740" s="126" t="s">
        <v>346</v>
      </c>
      <c r="J740" s="126"/>
      <c r="K740" s="92" t="str">
        <f>IF(OR(I740="　", I740=""), "", "-")</f>
        <v/>
      </c>
      <c r="L740" s="127">
        <v>6</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390</v>
      </c>
      <c r="B741" s="148"/>
      <c r="C741" s="148"/>
      <c r="D741" s="148"/>
      <c r="E741" s="148"/>
      <c r="F741" s="14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100"/>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100"/>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4" t="s">
        <v>586</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7"/>
      <c r="C781" s="767"/>
      <c r="D781" s="767"/>
      <c r="E781" s="767"/>
      <c r="F781" s="768"/>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32.25" customHeight="1" x14ac:dyDescent="0.15">
      <c r="A782" s="558"/>
      <c r="B782" s="767"/>
      <c r="C782" s="767"/>
      <c r="D782" s="767"/>
      <c r="E782" s="767"/>
      <c r="F782" s="768"/>
      <c r="G782" s="454" t="s">
        <v>569</v>
      </c>
      <c r="H782" s="455"/>
      <c r="I782" s="455"/>
      <c r="J782" s="455"/>
      <c r="K782" s="456"/>
      <c r="L782" s="457" t="s">
        <v>596</v>
      </c>
      <c r="M782" s="458"/>
      <c r="N782" s="458"/>
      <c r="O782" s="458"/>
      <c r="P782" s="458"/>
      <c r="Q782" s="458"/>
      <c r="R782" s="458"/>
      <c r="S782" s="458"/>
      <c r="T782" s="458"/>
      <c r="U782" s="458"/>
      <c r="V782" s="458"/>
      <c r="W782" s="458"/>
      <c r="X782" s="459"/>
      <c r="Y782" s="460">
        <v>5.6</v>
      </c>
      <c r="Z782" s="461"/>
      <c r="AA782" s="461"/>
      <c r="AB782" s="559"/>
      <c r="AC782" s="454" t="s">
        <v>569</v>
      </c>
      <c r="AD782" s="455"/>
      <c r="AE782" s="455"/>
      <c r="AF782" s="455"/>
      <c r="AG782" s="456"/>
      <c r="AH782" s="457" t="s">
        <v>597</v>
      </c>
      <c r="AI782" s="458"/>
      <c r="AJ782" s="458"/>
      <c r="AK782" s="458"/>
      <c r="AL782" s="458"/>
      <c r="AM782" s="458"/>
      <c r="AN782" s="458"/>
      <c r="AO782" s="458"/>
      <c r="AP782" s="458"/>
      <c r="AQ782" s="458"/>
      <c r="AR782" s="458"/>
      <c r="AS782" s="458"/>
      <c r="AT782" s="459"/>
      <c r="AU782" s="460">
        <v>0.7</v>
      </c>
      <c r="AV782" s="461"/>
      <c r="AW782" s="461"/>
      <c r="AX782" s="462"/>
    </row>
    <row r="783" spans="1:50" ht="24.75" customHeight="1" x14ac:dyDescent="0.15">
      <c r="A783" s="558"/>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454" t="s">
        <v>569</v>
      </c>
      <c r="AD783" s="455"/>
      <c r="AE783" s="455"/>
      <c r="AF783" s="455"/>
      <c r="AG783" s="456"/>
      <c r="AH783" s="457" t="s">
        <v>610</v>
      </c>
      <c r="AI783" s="458"/>
      <c r="AJ783" s="458"/>
      <c r="AK783" s="458"/>
      <c r="AL783" s="458"/>
      <c r="AM783" s="458"/>
      <c r="AN783" s="458"/>
      <c r="AO783" s="458"/>
      <c r="AP783" s="458"/>
      <c r="AQ783" s="458"/>
      <c r="AR783" s="458"/>
      <c r="AS783" s="458"/>
      <c r="AT783" s="459"/>
      <c r="AU783" s="460">
        <v>0.4</v>
      </c>
      <c r="AV783" s="461"/>
      <c r="AW783" s="461"/>
      <c r="AX783" s="462"/>
    </row>
    <row r="784" spans="1:50" ht="24.75" hidden="1" customHeight="1" x14ac:dyDescent="0.15">
      <c r="A784" s="558"/>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8"/>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8"/>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8"/>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8"/>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8"/>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8"/>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8"/>
      <c r="B791" s="767"/>
      <c r="C791" s="767"/>
      <c r="D791" s="767"/>
      <c r="E791" s="767"/>
      <c r="F791" s="76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8"/>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5.6</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1.1000000000000001</v>
      </c>
      <c r="AV792" s="420"/>
      <c r="AW792" s="420"/>
      <c r="AX792" s="422"/>
    </row>
    <row r="793" spans="1:50" ht="24.75" hidden="1" customHeight="1" x14ac:dyDescent="0.15">
      <c r="A793" s="558"/>
      <c r="B793" s="767"/>
      <c r="C793" s="767"/>
      <c r="D793" s="767"/>
      <c r="E793" s="767"/>
      <c r="F793" s="768"/>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67"/>
      <c r="C794" s="767"/>
      <c r="D794" s="767"/>
      <c r="E794" s="767"/>
      <c r="F794" s="768"/>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67"/>
      <c r="C795" s="767"/>
      <c r="D795" s="767"/>
      <c r="E795" s="767"/>
      <c r="F795" s="768"/>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8"/>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67"/>
      <c r="C806" s="767"/>
      <c r="D806" s="767"/>
      <c r="E806" s="767"/>
      <c r="F806" s="768"/>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7"/>
      <c r="C807" s="767"/>
      <c r="D807" s="767"/>
      <c r="E807" s="767"/>
      <c r="F807" s="768"/>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7"/>
      <c r="C808" s="767"/>
      <c r="D808" s="767"/>
      <c r="E808" s="767"/>
      <c r="F808" s="768"/>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8"/>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8"/>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67"/>
      <c r="C819" s="767"/>
      <c r="D819" s="767"/>
      <c r="E819" s="767"/>
      <c r="F819" s="768"/>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7"/>
      <c r="C820" s="767"/>
      <c r="D820" s="767"/>
      <c r="E820" s="767"/>
      <c r="F820" s="768"/>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7"/>
      <c r="C821" s="767"/>
      <c r="D821" s="767"/>
      <c r="E821" s="767"/>
      <c r="F821" s="768"/>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30" customHeight="1" x14ac:dyDescent="0.15">
      <c r="A838" s="409">
        <v>1</v>
      </c>
      <c r="B838" s="409">
        <v>1</v>
      </c>
      <c r="C838" s="429" t="s">
        <v>587</v>
      </c>
      <c r="D838" s="423"/>
      <c r="E838" s="423"/>
      <c r="F838" s="423"/>
      <c r="G838" s="423"/>
      <c r="H838" s="423"/>
      <c r="I838" s="423"/>
      <c r="J838" s="424">
        <v>4011101005486</v>
      </c>
      <c r="K838" s="425"/>
      <c r="L838" s="425"/>
      <c r="M838" s="425"/>
      <c r="N838" s="425"/>
      <c r="O838" s="425"/>
      <c r="P838" s="430" t="s">
        <v>588</v>
      </c>
      <c r="Q838" s="322"/>
      <c r="R838" s="322"/>
      <c r="S838" s="322"/>
      <c r="T838" s="322"/>
      <c r="U838" s="322"/>
      <c r="V838" s="322"/>
      <c r="W838" s="322"/>
      <c r="X838" s="322"/>
      <c r="Y838" s="323">
        <v>5.6</v>
      </c>
      <c r="Z838" s="324"/>
      <c r="AA838" s="324"/>
      <c r="AB838" s="325"/>
      <c r="AC838" s="333" t="s">
        <v>378</v>
      </c>
      <c r="AD838" s="428"/>
      <c r="AE838" s="428"/>
      <c r="AF838" s="428"/>
      <c r="AG838" s="428"/>
      <c r="AH838" s="426">
        <v>5</v>
      </c>
      <c r="AI838" s="427"/>
      <c r="AJ838" s="427"/>
      <c r="AK838" s="427"/>
      <c r="AL838" s="330" t="s">
        <v>631</v>
      </c>
      <c r="AM838" s="331"/>
      <c r="AN838" s="331"/>
      <c r="AO838" s="332"/>
      <c r="AP838" s="326" t="s">
        <v>590</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2"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customHeight="1" x14ac:dyDescent="0.15">
      <c r="A871" s="409">
        <v>1</v>
      </c>
      <c r="B871" s="409">
        <v>1</v>
      </c>
      <c r="C871" s="429" t="s">
        <v>598</v>
      </c>
      <c r="D871" s="423"/>
      <c r="E871" s="423"/>
      <c r="F871" s="423"/>
      <c r="G871" s="423"/>
      <c r="H871" s="423"/>
      <c r="I871" s="423"/>
      <c r="J871" s="424">
        <v>5430001028785</v>
      </c>
      <c r="K871" s="425"/>
      <c r="L871" s="425"/>
      <c r="M871" s="425"/>
      <c r="N871" s="425"/>
      <c r="O871" s="425"/>
      <c r="P871" s="430" t="s">
        <v>641</v>
      </c>
      <c r="Q871" s="322"/>
      <c r="R871" s="322"/>
      <c r="S871" s="322"/>
      <c r="T871" s="322"/>
      <c r="U871" s="322"/>
      <c r="V871" s="322"/>
      <c r="W871" s="322"/>
      <c r="X871" s="322"/>
      <c r="Y871" s="323">
        <v>0.7</v>
      </c>
      <c r="Z871" s="324"/>
      <c r="AA871" s="324"/>
      <c r="AB871" s="325"/>
      <c r="AC871" s="333" t="s">
        <v>384</v>
      </c>
      <c r="AD871" s="428"/>
      <c r="AE871" s="428"/>
      <c r="AF871" s="428"/>
      <c r="AG871" s="428"/>
      <c r="AH871" s="426" t="s">
        <v>570</v>
      </c>
      <c r="AI871" s="427"/>
      <c r="AJ871" s="427"/>
      <c r="AK871" s="427"/>
      <c r="AL871" s="330" t="s">
        <v>571</v>
      </c>
      <c r="AM871" s="331"/>
      <c r="AN871" s="331"/>
      <c r="AO871" s="332"/>
      <c r="AP871" s="326" t="s">
        <v>589</v>
      </c>
      <c r="AQ871" s="326"/>
      <c r="AR871" s="326"/>
      <c r="AS871" s="326"/>
      <c r="AT871" s="326"/>
      <c r="AU871" s="326"/>
      <c r="AV871" s="326"/>
      <c r="AW871" s="326"/>
      <c r="AX871" s="326"/>
    </row>
    <row r="872" spans="1:50" ht="57.75" customHeight="1" x14ac:dyDescent="0.15">
      <c r="A872" s="409">
        <v>2</v>
      </c>
      <c r="B872" s="409">
        <v>1</v>
      </c>
      <c r="C872" s="429" t="s">
        <v>599</v>
      </c>
      <c r="D872" s="423"/>
      <c r="E872" s="423"/>
      <c r="F872" s="423"/>
      <c r="G872" s="423"/>
      <c r="H872" s="423"/>
      <c r="I872" s="423"/>
      <c r="J872" s="424">
        <v>6010901000777</v>
      </c>
      <c r="K872" s="425"/>
      <c r="L872" s="425"/>
      <c r="M872" s="425"/>
      <c r="N872" s="425"/>
      <c r="O872" s="425"/>
      <c r="P872" s="430" t="s">
        <v>642</v>
      </c>
      <c r="Q872" s="322"/>
      <c r="R872" s="322"/>
      <c r="S872" s="322"/>
      <c r="T872" s="322"/>
      <c r="U872" s="322"/>
      <c r="V872" s="322"/>
      <c r="W872" s="322"/>
      <c r="X872" s="322"/>
      <c r="Y872" s="323">
        <v>0.4</v>
      </c>
      <c r="Z872" s="324"/>
      <c r="AA872" s="324"/>
      <c r="AB872" s="325"/>
      <c r="AC872" s="333" t="s">
        <v>384</v>
      </c>
      <c r="AD872" s="333"/>
      <c r="AE872" s="333"/>
      <c r="AF872" s="333"/>
      <c r="AG872" s="333"/>
      <c r="AH872" s="426" t="s">
        <v>570</v>
      </c>
      <c r="AI872" s="427"/>
      <c r="AJ872" s="427"/>
      <c r="AK872" s="427"/>
      <c r="AL872" s="330" t="s">
        <v>600</v>
      </c>
      <c r="AM872" s="331"/>
      <c r="AN872" s="331"/>
      <c r="AO872" s="332"/>
      <c r="AP872" s="326" t="s">
        <v>589</v>
      </c>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2"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2"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9"/>
      <c r="B1102" s="409"/>
      <c r="C1102" s="282" t="s">
        <v>266</v>
      </c>
      <c r="D1102" s="895"/>
      <c r="E1102" s="282" t="s">
        <v>265</v>
      </c>
      <c r="F1102" s="895"/>
      <c r="G1102" s="895"/>
      <c r="H1102" s="895"/>
      <c r="I1102" s="895"/>
      <c r="J1102" s="282" t="s">
        <v>300</v>
      </c>
      <c r="K1102" s="282"/>
      <c r="L1102" s="282"/>
      <c r="M1102" s="282"/>
      <c r="N1102" s="282"/>
      <c r="O1102" s="282"/>
      <c r="P1102" s="349" t="s">
        <v>27</v>
      </c>
      <c r="Q1102" s="349"/>
      <c r="R1102" s="349"/>
      <c r="S1102" s="349"/>
      <c r="T1102" s="349"/>
      <c r="U1102" s="349"/>
      <c r="V1102" s="349"/>
      <c r="W1102" s="349"/>
      <c r="X1102" s="349"/>
      <c r="Y1102" s="282" t="s">
        <v>302</v>
      </c>
      <c r="Z1102" s="895"/>
      <c r="AA1102" s="895"/>
      <c r="AB1102" s="895"/>
      <c r="AC1102" s="282" t="s">
        <v>248</v>
      </c>
      <c r="AD1102" s="282"/>
      <c r="AE1102" s="282"/>
      <c r="AF1102" s="282"/>
      <c r="AG1102" s="282"/>
      <c r="AH1102" s="349" t="s">
        <v>261</v>
      </c>
      <c r="AI1102" s="350"/>
      <c r="AJ1102" s="350"/>
      <c r="AK1102" s="350"/>
      <c r="AL1102" s="350" t="s">
        <v>21</v>
      </c>
      <c r="AM1102" s="350"/>
      <c r="AN1102" s="350"/>
      <c r="AO1102" s="898"/>
      <c r="AP1102" s="432" t="s">
        <v>334</v>
      </c>
      <c r="AQ1102" s="432"/>
      <c r="AR1102" s="432"/>
      <c r="AS1102" s="432"/>
      <c r="AT1102" s="432"/>
      <c r="AU1102" s="432"/>
      <c r="AV1102" s="432"/>
      <c r="AW1102" s="432"/>
      <c r="AX1102" s="432"/>
    </row>
    <row r="1103" spans="1:50" ht="30" hidden="1" customHeight="1" x14ac:dyDescent="0.15">
      <c r="A1103" s="409">
        <v>1</v>
      </c>
      <c r="B1103" s="409">
        <v>1</v>
      </c>
      <c r="C1103" s="897"/>
      <c r="D1103" s="897"/>
      <c r="E1103" s="896"/>
      <c r="F1103" s="896"/>
      <c r="G1103" s="896"/>
      <c r="H1103" s="896"/>
      <c r="I1103" s="896"/>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2</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7"/>
      <c r="D1119" s="897"/>
      <c r="E1119" s="896"/>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7"/>
      <c r="D1120" s="897"/>
      <c r="E1120" s="266"/>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7"/>
      <c r="D1132" s="897"/>
      <c r="E1132" s="896"/>
      <c r="F1132" s="896"/>
      <c r="G1132" s="896"/>
      <c r="H1132" s="896"/>
      <c r="I1132" s="89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3">
    <cfRule type="expression" dxfId="2791" priority="13877">
      <formula>IF(RIGHT(TEXT(Y783,"0.#"),1)=".",FALSE,TRUE)</formula>
    </cfRule>
    <cfRule type="expression" dxfId="2790" priority="13878">
      <formula>IF(RIGHT(TEXT(Y783,"0.#"),1)=".",TRUE,FALSE)</formula>
    </cfRule>
  </conditionalFormatting>
  <conditionalFormatting sqref="Y792">
    <cfRule type="expression" dxfId="2789" priority="13873">
      <formula>IF(RIGHT(TEXT(Y792,"0.#"),1)=".",FALSE,TRUE)</formula>
    </cfRule>
    <cfRule type="expression" dxfId="2788" priority="13874">
      <formula>IF(RIGHT(TEXT(Y792,"0.#"),1)=".",TRUE,FALSE)</formula>
    </cfRule>
  </conditionalFormatting>
  <conditionalFormatting sqref="Y823:Y830 Y821 Y810:Y817 Y808 Y797:Y804 Y795">
    <cfRule type="expression" dxfId="2787" priority="13655">
      <formula>IF(RIGHT(TEXT(Y795,"0.#"),1)=".",FALSE,TRUE)</formula>
    </cfRule>
    <cfRule type="expression" dxfId="2786" priority="13656">
      <formula>IF(RIGHT(TEXT(Y795,"0.#"),1)=".",TRUE,FALSE)</formula>
    </cfRule>
  </conditionalFormatting>
  <conditionalFormatting sqref="P16:AQ17 P13:AX13 P15:AX15">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4:Y791 Y782">
    <cfRule type="expression" dxfId="2779" priority="13679">
      <formula>IF(RIGHT(TEXT(Y782,"0.#"),1)=".",FALSE,TRUE)</formula>
    </cfRule>
    <cfRule type="expression" dxfId="2778" priority="13680">
      <formula>IF(RIGHT(TEXT(Y782,"0.#"),1)=".",TRUE,FALSE)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16383" man="1"/>
    <brk id="699" max="16383" man="1"/>
    <brk id="727" max="16383" man="1"/>
    <brk id="832" max="51"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8" t="s">
        <v>146</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380" t="s">
        <v>398</v>
      </c>
      <c r="AF2" s="380"/>
      <c r="AG2" s="380"/>
      <c r="AH2" s="380"/>
      <c r="AI2" s="380" t="s">
        <v>396</v>
      </c>
      <c r="AJ2" s="380"/>
      <c r="AK2" s="380"/>
      <c r="AL2" s="380"/>
      <c r="AM2" s="380" t="s">
        <v>425</v>
      </c>
      <c r="AN2" s="380"/>
      <c r="AO2" s="380"/>
      <c r="AP2" s="373"/>
      <c r="AQ2" s="181" t="s">
        <v>235</v>
      </c>
      <c r="AR2" s="174"/>
      <c r="AS2" s="174"/>
      <c r="AT2" s="175"/>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09"/>
      <c r="Z3" s="1010"/>
      <c r="AA3" s="1011"/>
      <c r="AB3" s="1015"/>
      <c r="AC3" s="1016"/>
      <c r="AD3" s="1017"/>
      <c r="AE3" s="381"/>
      <c r="AF3" s="381"/>
      <c r="AG3" s="381"/>
      <c r="AH3" s="381"/>
      <c r="AI3" s="381"/>
      <c r="AJ3" s="381"/>
      <c r="AK3" s="381"/>
      <c r="AL3" s="381"/>
      <c r="AM3" s="381"/>
      <c r="AN3" s="381"/>
      <c r="AO3" s="381"/>
      <c r="AP3" s="337"/>
      <c r="AQ3" s="275"/>
      <c r="AR3" s="276"/>
      <c r="AS3" s="142" t="s">
        <v>236</v>
      </c>
      <c r="AT3" s="177"/>
      <c r="AU3" s="276"/>
      <c r="AV3" s="276"/>
      <c r="AW3" s="384" t="s">
        <v>181</v>
      </c>
      <c r="AX3" s="385"/>
    </row>
    <row r="4" spans="1:50" ht="22.5" customHeight="1" x14ac:dyDescent="0.15">
      <c r="A4" s="517"/>
      <c r="B4" s="515"/>
      <c r="C4" s="515"/>
      <c r="D4" s="515"/>
      <c r="E4" s="515"/>
      <c r="F4" s="516"/>
      <c r="G4" s="542"/>
      <c r="H4" s="1018"/>
      <c r="I4" s="1018"/>
      <c r="J4" s="1018"/>
      <c r="K4" s="1018"/>
      <c r="L4" s="1018"/>
      <c r="M4" s="1018"/>
      <c r="N4" s="1018"/>
      <c r="O4" s="1019"/>
      <c r="P4" s="166"/>
      <c r="Q4" s="1026"/>
      <c r="R4" s="1026"/>
      <c r="S4" s="1026"/>
      <c r="T4" s="1026"/>
      <c r="U4" s="1026"/>
      <c r="V4" s="1026"/>
      <c r="W4" s="1026"/>
      <c r="X4" s="1027"/>
      <c r="Y4" s="1004" t="s">
        <v>12</v>
      </c>
      <c r="Z4" s="1005"/>
      <c r="AA4" s="1006"/>
      <c r="AB4" s="553"/>
      <c r="AC4" s="1007"/>
      <c r="AD4" s="1007"/>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8" t="s">
        <v>54</v>
      </c>
      <c r="Z5" s="1001"/>
      <c r="AA5" s="1002"/>
      <c r="AB5" s="524"/>
      <c r="AC5" s="1003"/>
      <c r="AD5" s="1003"/>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182</v>
      </c>
      <c r="AC6" s="1033"/>
      <c r="AD6" s="1033"/>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4" t="s">
        <v>353</v>
      </c>
      <c r="B9" s="515"/>
      <c r="C9" s="515"/>
      <c r="D9" s="515"/>
      <c r="E9" s="515"/>
      <c r="F9" s="516"/>
      <c r="G9" s="798" t="s">
        <v>146</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380" t="s">
        <v>398</v>
      </c>
      <c r="AF9" s="380"/>
      <c r="AG9" s="380"/>
      <c r="AH9" s="380"/>
      <c r="AI9" s="380" t="s">
        <v>396</v>
      </c>
      <c r="AJ9" s="380"/>
      <c r="AK9" s="380"/>
      <c r="AL9" s="380"/>
      <c r="AM9" s="380" t="s">
        <v>425</v>
      </c>
      <c r="AN9" s="380"/>
      <c r="AO9" s="380"/>
      <c r="AP9" s="373"/>
      <c r="AQ9" s="181" t="s">
        <v>235</v>
      </c>
      <c r="AR9" s="174"/>
      <c r="AS9" s="174"/>
      <c r="AT9" s="175"/>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09"/>
      <c r="Z10" s="1010"/>
      <c r="AA10" s="1011"/>
      <c r="AB10" s="1015"/>
      <c r="AC10" s="1016"/>
      <c r="AD10" s="1017"/>
      <c r="AE10" s="381"/>
      <c r="AF10" s="381"/>
      <c r="AG10" s="381"/>
      <c r="AH10" s="381"/>
      <c r="AI10" s="381"/>
      <c r="AJ10" s="381"/>
      <c r="AK10" s="381"/>
      <c r="AL10" s="381"/>
      <c r="AM10" s="381"/>
      <c r="AN10" s="381"/>
      <c r="AO10" s="381"/>
      <c r="AP10" s="337"/>
      <c r="AQ10" s="275"/>
      <c r="AR10" s="276"/>
      <c r="AS10" s="142" t="s">
        <v>236</v>
      </c>
      <c r="AT10" s="177"/>
      <c r="AU10" s="276"/>
      <c r="AV10" s="276"/>
      <c r="AW10" s="384" t="s">
        <v>181</v>
      </c>
      <c r="AX10" s="385"/>
    </row>
    <row r="11" spans="1:50" ht="22.5" customHeight="1" x14ac:dyDescent="0.15">
      <c r="A11" s="517"/>
      <c r="B11" s="515"/>
      <c r="C11" s="515"/>
      <c r="D11" s="515"/>
      <c r="E11" s="515"/>
      <c r="F11" s="516"/>
      <c r="G11" s="542"/>
      <c r="H11" s="1018"/>
      <c r="I11" s="1018"/>
      <c r="J11" s="1018"/>
      <c r="K11" s="1018"/>
      <c r="L11" s="1018"/>
      <c r="M11" s="1018"/>
      <c r="N11" s="1018"/>
      <c r="O11" s="1019"/>
      <c r="P11" s="166"/>
      <c r="Q11" s="1026"/>
      <c r="R11" s="1026"/>
      <c r="S11" s="1026"/>
      <c r="T11" s="1026"/>
      <c r="U11" s="1026"/>
      <c r="V11" s="1026"/>
      <c r="W11" s="1026"/>
      <c r="X11" s="1027"/>
      <c r="Y11" s="1004" t="s">
        <v>12</v>
      </c>
      <c r="Z11" s="1005"/>
      <c r="AA11" s="1006"/>
      <c r="AB11" s="553"/>
      <c r="AC11" s="1007"/>
      <c r="AD11" s="1007"/>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8" t="s">
        <v>54</v>
      </c>
      <c r="Z12" s="1001"/>
      <c r="AA12" s="1002"/>
      <c r="AB12" s="524"/>
      <c r="AC12" s="1003"/>
      <c r="AD12" s="1003"/>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182</v>
      </c>
      <c r="AC13" s="1033"/>
      <c r="AD13" s="1033"/>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4" t="s">
        <v>353</v>
      </c>
      <c r="B16" s="515"/>
      <c r="C16" s="515"/>
      <c r="D16" s="515"/>
      <c r="E16" s="515"/>
      <c r="F16" s="516"/>
      <c r="G16" s="798" t="s">
        <v>146</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380" t="s">
        <v>398</v>
      </c>
      <c r="AF16" s="380"/>
      <c r="AG16" s="380"/>
      <c r="AH16" s="380"/>
      <c r="AI16" s="380" t="s">
        <v>396</v>
      </c>
      <c r="AJ16" s="380"/>
      <c r="AK16" s="380"/>
      <c r="AL16" s="380"/>
      <c r="AM16" s="380" t="s">
        <v>425</v>
      </c>
      <c r="AN16" s="380"/>
      <c r="AO16" s="380"/>
      <c r="AP16" s="373"/>
      <c r="AQ16" s="181" t="s">
        <v>235</v>
      </c>
      <c r="AR16" s="174"/>
      <c r="AS16" s="174"/>
      <c r="AT16" s="175"/>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09"/>
      <c r="Z17" s="1010"/>
      <c r="AA17" s="1011"/>
      <c r="AB17" s="1015"/>
      <c r="AC17" s="1016"/>
      <c r="AD17" s="1017"/>
      <c r="AE17" s="381"/>
      <c r="AF17" s="381"/>
      <c r="AG17" s="381"/>
      <c r="AH17" s="381"/>
      <c r="AI17" s="381"/>
      <c r="AJ17" s="381"/>
      <c r="AK17" s="381"/>
      <c r="AL17" s="381"/>
      <c r="AM17" s="381"/>
      <c r="AN17" s="381"/>
      <c r="AO17" s="381"/>
      <c r="AP17" s="337"/>
      <c r="AQ17" s="275"/>
      <c r="AR17" s="276"/>
      <c r="AS17" s="142" t="s">
        <v>236</v>
      </c>
      <c r="AT17" s="177"/>
      <c r="AU17" s="276"/>
      <c r="AV17" s="276"/>
      <c r="AW17" s="384" t="s">
        <v>181</v>
      </c>
      <c r="AX17" s="385"/>
    </row>
    <row r="18" spans="1:50" ht="22.5" customHeight="1" x14ac:dyDescent="0.15">
      <c r="A18" s="517"/>
      <c r="B18" s="515"/>
      <c r="C18" s="515"/>
      <c r="D18" s="515"/>
      <c r="E18" s="515"/>
      <c r="F18" s="516"/>
      <c r="G18" s="542"/>
      <c r="H18" s="1018"/>
      <c r="I18" s="1018"/>
      <c r="J18" s="1018"/>
      <c r="K18" s="1018"/>
      <c r="L18" s="1018"/>
      <c r="M18" s="1018"/>
      <c r="N18" s="1018"/>
      <c r="O18" s="1019"/>
      <c r="P18" s="166"/>
      <c r="Q18" s="1026"/>
      <c r="R18" s="1026"/>
      <c r="S18" s="1026"/>
      <c r="T18" s="1026"/>
      <c r="U18" s="1026"/>
      <c r="V18" s="1026"/>
      <c r="W18" s="1026"/>
      <c r="X18" s="1027"/>
      <c r="Y18" s="1004" t="s">
        <v>12</v>
      </c>
      <c r="Z18" s="1005"/>
      <c r="AA18" s="1006"/>
      <c r="AB18" s="553"/>
      <c r="AC18" s="1007"/>
      <c r="AD18" s="1007"/>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8" t="s">
        <v>54</v>
      </c>
      <c r="Z19" s="1001"/>
      <c r="AA19" s="1002"/>
      <c r="AB19" s="524"/>
      <c r="AC19" s="1003"/>
      <c r="AD19" s="1003"/>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182</v>
      </c>
      <c r="AC20" s="1033"/>
      <c r="AD20" s="1033"/>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4" t="s">
        <v>353</v>
      </c>
      <c r="B23" s="515"/>
      <c r="C23" s="515"/>
      <c r="D23" s="515"/>
      <c r="E23" s="515"/>
      <c r="F23" s="516"/>
      <c r="G23" s="798" t="s">
        <v>146</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380" t="s">
        <v>398</v>
      </c>
      <c r="AF23" s="380"/>
      <c r="AG23" s="380"/>
      <c r="AH23" s="380"/>
      <c r="AI23" s="380" t="s">
        <v>396</v>
      </c>
      <c r="AJ23" s="380"/>
      <c r="AK23" s="380"/>
      <c r="AL23" s="380"/>
      <c r="AM23" s="380" t="s">
        <v>425</v>
      </c>
      <c r="AN23" s="380"/>
      <c r="AO23" s="380"/>
      <c r="AP23" s="373"/>
      <c r="AQ23" s="181" t="s">
        <v>235</v>
      </c>
      <c r="AR23" s="174"/>
      <c r="AS23" s="174"/>
      <c r="AT23" s="175"/>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09"/>
      <c r="Z24" s="1010"/>
      <c r="AA24" s="1011"/>
      <c r="AB24" s="1015"/>
      <c r="AC24" s="1016"/>
      <c r="AD24" s="1017"/>
      <c r="AE24" s="381"/>
      <c r="AF24" s="381"/>
      <c r="AG24" s="381"/>
      <c r="AH24" s="381"/>
      <c r="AI24" s="381"/>
      <c r="AJ24" s="381"/>
      <c r="AK24" s="381"/>
      <c r="AL24" s="381"/>
      <c r="AM24" s="381"/>
      <c r="AN24" s="381"/>
      <c r="AO24" s="381"/>
      <c r="AP24" s="337"/>
      <c r="AQ24" s="275"/>
      <c r="AR24" s="276"/>
      <c r="AS24" s="142" t="s">
        <v>236</v>
      </c>
      <c r="AT24" s="177"/>
      <c r="AU24" s="276"/>
      <c r="AV24" s="276"/>
      <c r="AW24" s="384" t="s">
        <v>181</v>
      </c>
      <c r="AX24" s="385"/>
    </row>
    <row r="25" spans="1:50" ht="22.5" customHeight="1" x14ac:dyDescent="0.15">
      <c r="A25" s="517"/>
      <c r="B25" s="515"/>
      <c r="C25" s="515"/>
      <c r="D25" s="515"/>
      <c r="E25" s="515"/>
      <c r="F25" s="516"/>
      <c r="G25" s="542"/>
      <c r="H25" s="1018"/>
      <c r="I25" s="1018"/>
      <c r="J25" s="1018"/>
      <c r="K25" s="1018"/>
      <c r="L25" s="1018"/>
      <c r="M25" s="1018"/>
      <c r="N25" s="1018"/>
      <c r="O25" s="1019"/>
      <c r="P25" s="166"/>
      <c r="Q25" s="1026"/>
      <c r="R25" s="1026"/>
      <c r="S25" s="1026"/>
      <c r="T25" s="1026"/>
      <c r="U25" s="1026"/>
      <c r="V25" s="1026"/>
      <c r="W25" s="1026"/>
      <c r="X25" s="1027"/>
      <c r="Y25" s="1004" t="s">
        <v>12</v>
      </c>
      <c r="Z25" s="1005"/>
      <c r="AA25" s="1006"/>
      <c r="AB25" s="553"/>
      <c r="AC25" s="1007"/>
      <c r="AD25" s="1007"/>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8" t="s">
        <v>54</v>
      </c>
      <c r="Z26" s="1001"/>
      <c r="AA26" s="1002"/>
      <c r="AB26" s="524"/>
      <c r="AC26" s="1003"/>
      <c r="AD26" s="1003"/>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182</v>
      </c>
      <c r="AC27" s="1033"/>
      <c r="AD27" s="1033"/>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4" t="s">
        <v>353</v>
      </c>
      <c r="B30" s="515"/>
      <c r="C30" s="515"/>
      <c r="D30" s="515"/>
      <c r="E30" s="515"/>
      <c r="F30" s="516"/>
      <c r="G30" s="798" t="s">
        <v>146</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380" t="s">
        <v>398</v>
      </c>
      <c r="AF30" s="380"/>
      <c r="AG30" s="380"/>
      <c r="AH30" s="380"/>
      <c r="AI30" s="380" t="s">
        <v>396</v>
      </c>
      <c r="AJ30" s="380"/>
      <c r="AK30" s="380"/>
      <c r="AL30" s="380"/>
      <c r="AM30" s="380" t="s">
        <v>425</v>
      </c>
      <c r="AN30" s="380"/>
      <c r="AO30" s="380"/>
      <c r="AP30" s="373"/>
      <c r="AQ30" s="181" t="s">
        <v>235</v>
      </c>
      <c r="AR30" s="174"/>
      <c r="AS30" s="174"/>
      <c r="AT30" s="175"/>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09"/>
      <c r="Z31" s="1010"/>
      <c r="AA31" s="1011"/>
      <c r="AB31" s="1015"/>
      <c r="AC31" s="1016"/>
      <c r="AD31" s="1017"/>
      <c r="AE31" s="381"/>
      <c r="AF31" s="381"/>
      <c r="AG31" s="381"/>
      <c r="AH31" s="381"/>
      <c r="AI31" s="381"/>
      <c r="AJ31" s="381"/>
      <c r="AK31" s="381"/>
      <c r="AL31" s="381"/>
      <c r="AM31" s="381"/>
      <c r="AN31" s="381"/>
      <c r="AO31" s="381"/>
      <c r="AP31" s="337"/>
      <c r="AQ31" s="275"/>
      <c r="AR31" s="276"/>
      <c r="AS31" s="142" t="s">
        <v>236</v>
      </c>
      <c r="AT31" s="177"/>
      <c r="AU31" s="276"/>
      <c r="AV31" s="276"/>
      <c r="AW31" s="384" t="s">
        <v>181</v>
      </c>
      <c r="AX31" s="385"/>
    </row>
    <row r="32" spans="1:50" ht="22.5" customHeight="1" x14ac:dyDescent="0.15">
      <c r="A32" s="517"/>
      <c r="B32" s="515"/>
      <c r="C32" s="515"/>
      <c r="D32" s="515"/>
      <c r="E32" s="515"/>
      <c r="F32" s="516"/>
      <c r="G32" s="542"/>
      <c r="H32" s="1018"/>
      <c r="I32" s="1018"/>
      <c r="J32" s="1018"/>
      <c r="K32" s="1018"/>
      <c r="L32" s="1018"/>
      <c r="M32" s="1018"/>
      <c r="N32" s="1018"/>
      <c r="O32" s="1019"/>
      <c r="P32" s="166"/>
      <c r="Q32" s="1026"/>
      <c r="R32" s="1026"/>
      <c r="S32" s="1026"/>
      <c r="T32" s="1026"/>
      <c r="U32" s="1026"/>
      <c r="V32" s="1026"/>
      <c r="W32" s="1026"/>
      <c r="X32" s="1027"/>
      <c r="Y32" s="1004" t="s">
        <v>12</v>
      </c>
      <c r="Z32" s="1005"/>
      <c r="AA32" s="1006"/>
      <c r="AB32" s="553"/>
      <c r="AC32" s="1007"/>
      <c r="AD32" s="1007"/>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8" t="s">
        <v>54</v>
      </c>
      <c r="Z33" s="1001"/>
      <c r="AA33" s="1002"/>
      <c r="AB33" s="524"/>
      <c r="AC33" s="1003"/>
      <c r="AD33" s="1003"/>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182</v>
      </c>
      <c r="AC34" s="1033"/>
      <c r="AD34" s="1033"/>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4" t="s">
        <v>353</v>
      </c>
      <c r="B37" s="515"/>
      <c r="C37" s="515"/>
      <c r="D37" s="515"/>
      <c r="E37" s="515"/>
      <c r="F37" s="516"/>
      <c r="G37" s="798" t="s">
        <v>146</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380" t="s">
        <v>398</v>
      </c>
      <c r="AF37" s="380"/>
      <c r="AG37" s="380"/>
      <c r="AH37" s="380"/>
      <c r="AI37" s="380" t="s">
        <v>396</v>
      </c>
      <c r="AJ37" s="380"/>
      <c r="AK37" s="380"/>
      <c r="AL37" s="380"/>
      <c r="AM37" s="380" t="s">
        <v>425</v>
      </c>
      <c r="AN37" s="380"/>
      <c r="AO37" s="380"/>
      <c r="AP37" s="373"/>
      <c r="AQ37" s="181" t="s">
        <v>235</v>
      </c>
      <c r="AR37" s="174"/>
      <c r="AS37" s="174"/>
      <c r="AT37" s="175"/>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09"/>
      <c r="Z38" s="1010"/>
      <c r="AA38" s="1011"/>
      <c r="AB38" s="1015"/>
      <c r="AC38" s="1016"/>
      <c r="AD38" s="1017"/>
      <c r="AE38" s="381"/>
      <c r="AF38" s="381"/>
      <c r="AG38" s="381"/>
      <c r="AH38" s="381"/>
      <c r="AI38" s="381"/>
      <c r="AJ38" s="381"/>
      <c r="AK38" s="381"/>
      <c r="AL38" s="381"/>
      <c r="AM38" s="381"/>
      <c r="AN38" s="381"/>
      <c r="AO38" s="381"/>
      <c r="AP38" s="337"/>
      <c r="AQ38" s="275"/>
      <c r="AR38" s="276"/>
      <c r="AS38" s="142" t="s">
        <v>236</v>
      </c>
      <c r="AT38" s="177"/>
      <c r="AU38" s="276"/>
      <c r="AV38" s="276"/>
      <c r="AW38" s="384" t="s">
        <v>181</v>
      </c>
      <c r="AX38" s="385"/>
    </row>
    <row r="39" spans="1:50" ht="22.5" customHeight="1" x14ac:dyDescent="0.15">
      <c r="A39" s="517"/>
      <c r="B39" s="515"/>
      <c r="C39" s="515"/>
      <c r="D39" s="515"/>
      <c r="E39" s="515"/>
      <c r="F39" s="516"/>
      <c r="G39" s="542"/>
      <c r="H39" s="1018"/>
      <c r="I39" s="1018"/>
      <c r="J39" s="1018"/>
      <c r="K39" s="1018"/>
      <c r="L39" s="1018"/>
      <c r="M39" s="1018"/>
      <c r="N39" s="1018"/>
      <c r="O39" s="1019"/>
      <c r="P39" s="166"/>
      <c r="Q39" s="1026"/>
      <c r="R39" s="1026"/>
      <c r="S39" s="1026"/>
      <c r="T39" s="1026"/>
      <c r="U39" s="1026"/>
      <c r="V39" s="1026"/>
      <c r="W39" s="1026"/>
      <c r="X39" s="1027"/>
      <c r="Y39" s="1004" t="s">
        <v>12</v>
      </c>
      <c r="Z39" s="1005"/>
      <c r="AA39" s="1006"/>
      <c r="AB39" s="553"/>
      <c r="AC39" s="1007"/>
      <c r="AD39" s="1007"/>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8" t="s">
        <v>54</v>
      </c>
      <c r="Z40" s="1001"/>
      <c r="AA40" s="1002"/>
      <c r="AB40" s="524"/>
      <c r="AC40" s="1003"/>
      <c r="AD40" s="1003"/>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182</v>
      </c>
      <c r="AC41" s="1033"/>
      <c r="AD41" s="1033"/>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4" t="s">
        <v>353</v>
      </c>
      <c r="B44" s="515"/>
      <c r="C44" s="515"/>
      <c r="D44" s="515"/>
      <c r="E44" s="515"/>
      <c r="F44" s="516"/>
      <c r="G44" s="798" t="s">
        <v>146</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380" t="s">
        <v>398</v>
      </c>
      <c r="AF44" s="380"/>
      <c r="AG44" s="380"/>
      <c r="AH44" s="380"/>
      <c r="AI44" s="380" t="s">
        <v>396</v>
      </c>
      <c r="AJ44" s="380"/>
      <c r="AK44" s="380"/>
      <c r="AL44" s="380"/>
      <c r="AM44" s="380" t="s">
        <v>425</v>
      </c>
      <c r="AN44" s="380"/>
      <c r="AO44" s="380"/>
      <c r="AP44" s="373"/>
      <c r="AQ44" s="181" t="s">
        <v>235</v>
      </c>
      <c r="AR44" s="174"/>
      <c r="AS44" s="174"/>
      <c r="AT44" s="175"/>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09"/>
      <c r="Z45" s="1010"/>
      <c r="AA45" s="1011"/>
      <c r="AB45" s="1015"/>
      <c r="AC45" s="1016"/>
      <c r="AD45" s="1017"/>
      <c r="AE45" s="381"/>
      <c r="AF45" s="381"/>
      <c r="AG45" s="381"/>
      <c r="AH45" s="381"/>
      <c r="AI45" s="381"/>
      <c r="AJ45" s="381"/>
      <c r="AK45" s="381"/>
      <c r="AL45" s="381"/>
      <c r="AM45" s="381"/>
      <c r="AN45" s="381"/>
      <c r="AO45" s="381"/>
      <c r="AP45" s="337"/>
      <c r="AQ45" s="275"/>
      <c r="AR45" s="276"/>
      <c r="AS45" s="142" t="s">
        <v>236</v>
      </c>
      <c r="AT45" s="177"/>
      <c r="AU45" s="276"/>
      <c r="AV45" s="276"/>
      <c r="AW45" s="384" t="s">
        <v>181</v>
      </c>
      <c r="AX45" s="385"/>
    </row>
    <row r="46" spans="1:50" ht="22.5" customHeight="1" x14ac:dyDescent="0.15">
      <c r="A46" s="517"/>
      <c r="B46" s="515"/>
      <c r="C46" s="515"/>
      <c r="D46" s="515"/>
      <c r="E46" s="515"/>
      <c r="F46" s="516"/>
      <c r="G46" s="542"/>
      <c r="H46" s="1018"/>
      <c r="I46" s="1018"/>
      <c r="J46" s="1018"/>
      <c r="K46" s="1018"/>
      <c r="L46" s="1018"/>
      <c r="M46" s="1018"/>
      <c r="N46" s="1018"/>
      <c r="O46" s="1019"/>
      <c r="P46" s="166"/>
      <c r="Q46" s="1026"/>
      <c r="R46" s="1026"/>
      <c r="S46" s="1026"/>
      <c r="T46" s="1026"/>
      <c r="U46" s="1026"/>
      <c r="V46" s="1026"/>
      <c r="W46" s="1026"/>
      <c r="X46" s="1027"/>
      <c r="Y46" s="1004" t="s">
        <v>12</v>
      </c>
      <c r="Z46" s="1005"/>
      <c r="AA46" s="1006"/>
      <c r="AB46" s="553"/>
      <c r="AC46" s="1007"/>
      <c r="AD46" s="1007"/>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8" t="s">
        <v>54</v>
      </c>
      <c r="Z47" s="1001"/>
      <c r="AA47" s="1002"/>
      <c r="AB47" s="524"/>
      <c r="AC47" s="1003"/>
      <c r="AD47" s="1003"/>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182</v>
      </c>
      <c r="AC48" s="1033"/>
      <c r="AD48" s="1033"/>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4" t="s">
        <v>353</v>
      </c>
      <c r="B51" s="515"/>
      <c r="C51" s="515"/>
      <c r="D51" s="515"/>
      <c r="E51" s="515"/>
      <c r="F51" s="516"/>
      <c r="G51" s="798" t="s">
        <v>146</v>
      </c>
      <c r="H51" s="783"/>
      <c r="I51" s="783"/>
      <c r="J51" s="783"/>
      <c r="K51" s="783"/>
      <c r="L51" s="783"/>
      <c r="M51" s="783"/>
      <c r="N51" s="783"/>
      <c r="O51" s="784"/>
      <c r="P51" s="782" t="s">
        <v>59</v>
      </c>
      <c r="Q51" s="783"/>
      <c r="R51" s="783"/>
      <c r="S51" s="783"/>
      <c r="T51" s="783"/>
      <c r="U51" s="783"/>
      <c r="V51" s="783"/>
      <c r="W51" s="783"/>
      <c r="X51" s="784"/>
      <c r="Y51" s="1008"/>
      <c r="Z51" s="417"/>
      <c r="AA51" s="418"/>
      <c r="AB51" s="373" t="s">
        <v>11</v>
      </c>
      <c r="AC51" s="1013"/>
      <c r="AD51" s="1014"/>
      <c r="AE51" s="380" t="s">
        <v>398</v>
      </c>
      <c r="AF51" s="380"/>
      <c r="AG51" s="380"/>
      <c r="AH51" s="380"/>
      <c r="AI51" s="380" t="s">
        <v>396</v>
      </c>
      <c r="AJ51" s="380"/>
      <c r="AK51" s="380"/>
      <c r="AL51" s="380"/>
      <c r="AM51" s="380" t="s">
        <v>425</v>
      </c>
      <c r="AN51" s="380"/>
      <c r="AO51" s="380"/>
      <c r="AP51" s="373"/>
      <c r="AQ51" s="181" t="s">
        <v>235</v>
      </c>
      <c r="AR51" s="174"/>
      <c r="AS51" s="174"/>
      <c r="AT51" s="175"/>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09"/>
      <c r="Z52" s="1010"/>
      <c r="AA52" s="1011"/>
      <c r="AB52" s="1015"/>
      <c r="AC52" s="1016"/>
      <c r="AD52" s="1017"/>
      <c r="AE52" s="381"/>
      <c r="AF52" s="381"/>
      <c r="AG52" s="381"/>
      <c r="AH52" s="381"/>
      <c r="AI52" s="381"/>
      <c r="AJ52" s="381"/>
      <c r="AK52" s="381"/>
      <c r="AL52" s="381"/>
      <c r="AM52" s="381"/>
      <c r="AN52" s="381"/>
      <c r="AO52" s="381"/>
      <c r="AP52" s="337"/>
      <c r="AQ52" s="275"/>
      <c r="AR52" s="276"/>
      <c r="AS52" s="142" t="s">
        <v>236</v>
      </c>
      <c r="AT52" s="177"/>
      <c r="AU52" s="276"/>
      <c r="AV52" s="276"/>
      <c r="AW52" s="384" t="s">
        <v>181</v>
      </c>
      <c r="AX52" s="385"/>
    </row>
    <row r="53" spans="1:50" ht="22.5" customHeight="1" x14ac:dyDescent="0.15">
      <c r="A53" s="517"/>
      <c r="B53" s="515"/>
      <c r="C53" s="515"/>
      <c r="D53" s="515"/>
      <c r="E53" s="515"/>
      <c r="F53" s="516"/>
      <c r="G53" s="542"/>
      <c r="H53" s="1018"/>
      <c r="I53" s="1018"/>
      <c r="J53" s="1018"/>
      <c r="K53" s="1018"/>
      <c r="L53" s="1018"/>
      <c r="M53" s="1018"/>
      <c r="N53" s="1018"/>
      <c r="O53" s="1019"/>
      <c r="P53" s="166"/>
      <c r="Q53" s="1026"/>
      <c r="R53" s="1026"/>
      <c r="S53" s="1026"/>
      <c r="T53" s="1026"/>
      <c r="U53" s="1026"/>
      <c r="V53" s="1026"/>
      <c r="W53" s="1026"/>
      <c r="X53" s="1027"/>
      <c r="Y53" s="1004" t="s">
        <v>12</v>
      </c>
      <c r="Z53" s="1005"/>
      <c r="AA53" s="1006"/>
      <c r="AB53" s="553"/>
      <c r="AC53" s="1007"/>
      <c r="AD53" s="1007"/>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8" t="s">
        <v>54</v>
      </c>
      <c r="Z54" s="1001"/>
      <c r="AA54" s="1002"/>
      <c r="AB54" s="524"/>
      <c r="AC54" s="1003"/>
      <c r="AD54" s="1003"/>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182</v>
      </c>
      <c r="AC55" s="1033"/>
      <c r="AD55" s="1033"/>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4" t="s">
        <v>353</v>
      </c>
      <c r="B58" s="515"/>
      <c r="C58" s="515"/>
      <c r="D58" s="515"/>
      <c r="E58" s="515"/>
      <c r="F58" s="516"/>
      <c r="G58" s="798" t="s">
        <v>146</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380" t="s">
        <v>398</v>
      </c>
      <c r="AF58" s="380"/>
      <c r="AG58" s="380"/>
      <c r="AH58" s="380"/>
      <c r="AI58" s="380" t="s">
        <v>396</v>
      </c>
      <c r="AJ58" s="380"/>
      <c r="AK58" s="380"/>
      <c r="AL58" s="380"/>
      <c r="AM58" s="380" t="s">
        <v>425</v>
      </c>
      <c r="AN58" s="380"/>
      <c r="AO58" s="380"/>
      <c r="AP58" s="373"/>
      <c r="AQ58" s="181" t="s">
        <v>235</v>
      </c>
      <c r="AR58" s="174"/>
      <c r="AS58" s="174"/>
      <c r="AT58" s="175"/>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09"/>
      <c r="Z59" s="1010"/>
      <c r="AA59" s="1011"/>
      <c r="AB59" s="1015"/>
      <c r="AC59" s="1016"/>
      <c r="AD59" s="1017"/>
      <c r="AE59" s="381"/>
      <c r="AF59" s="381"/>
      <c r="AG59" s="381"/>
      <c r="AH59" s="381"/>
      <c r="AI59" s="381"/>
      <c r="AJ59" s="381"/>
      <c r="AK59" s="381"/>
      <c r="AL59" s="381"/>
      <c r="AM59" s="381"/>
      <c r="AN59" s="381"/>
      <c r="AO59" s="381"/>
      <c r="AP59" s="337"/>
      <c r="AQ59" s="275"/>
      <c r="AR59" s="276"/>
      <c r="AS59" s="142" t="s">
        <v>236</v>
      </c>
      <c r="AT59" s="177"/>
      <c r="AU59" s="276"/>
      <c r="AV59" s="276"/>
      <c r="AW59" s="384" t="s">
        <v>181</v>
      </c>
      <c r="AX59" s="385"/>
    </row>
    <row r="60" spans="1:50" ht="22.5" customHeight="1" x14ac:dyDescent="0.15">
      <c r="A60" s="517"/>
      <c r="B60" s="515"/>
      <c r="C60" s="515"/>
      <c r="D60" s="515"/>
      <c r="E60" s="515"/>
      <c r="F60" s="516"/>
      <c r="G60" s="542"/>
      <c r="H60" s="1018"/>
      <c r="I60" s="1018"/>
      <c r="J60" s="1018"/>
      <c r="K60" s="1018"/>
      <c r="L60" s="1018"/>
      <c r="M60" s="1018"/>
      <c r="N60" s="1018"/>
      <c r="O60" s="1019"/>
      <c r="P60" s="166"/>
      <c r="Q60" s="1026"/>
      <c r="R60" s="1026"/>
      <c r="S60" s="1026"/>
      <c r="T60" s="1026"/>
      <c r="U60" s="1026"/>
      <c r="V60" s="1026"/>
      <c r="W60" s="1026"/>
      <c r="X60" s="1027"/>
      <c r="Y60" s="1004" t="s">
        <v>12</v>
      </c>
      <c r="Z60" s="1005"/>
      <c r="AA60" s="1006"/>
      <c r="AB60" s="553"/>
      <c r="AC60" s="1007"/>
      <c r="AD60" s="1007"/>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8" t="s">
        <v>54</v>
      </c>
      <c r="Z61" s="1001"/>
      <c r="AA61" s="1002"/>
      <c r="AB61" s="524"/>
      <c r="AC61" s="1003"/>
      <c r="AD61" s="1003"/>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182</v>
      </c>
      <c r="AC62" s="1033"/>
      <c r="AD62" s="1033"/>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4" t="s">
        <v>353</v>
      </c>
      <c r="B65" s="515"/>
      <c r="C65" s="515"/>
      <c r="D65" s="515"/>
      <c r="E65" s="515"/>
      <c r="F65" s="516"/>
      <c r="G65" s="798" t="s">
        <v>146</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380" t="s">
        <v>398</v>
      </c>
      <c r="AF65" s="380"/>
      <c r="AG65" s="380"/>
      <c r="AH65" s="380"/>
      <c r="AI65" s="380" t="s">
        <v>396</v>
      </c>
      <c r="AJ65" s="380"/>
      <c r="AK65" s="380"/>
      <c r="AL65" s="380"/>
      <c r="AM65" s="380" t="s">
        <v>425</v>
      </c>
      <c r="AN65" s="380"/>
      <c r="AO65" s="380"/>
      <c r="AP65" s="373"/>
      <c r="AQ65" s="181" t="s">
        <v>235</v>
      </c>
      <c r="AR65" s="174"/>
      <c r="AS65" s="174"/>
      <c r="AT65" s="175"/>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09"/>
      <c r="Z66" s="1010"/>
      <c r="AA66" s="1011"/>
      <c r="AB66" s="1015"/>
      <c r="AC66" s="1016"/>
      <c r="AD66" s="1017"/>
      <c r="AE66" s="381"/>
      <c r="AF66" s="381"/>
      <c r="AG66" s="381"/>
      <c r="AH66" s="381"/>
      <c r="AI66" s="381"/>
      <c r="AJ66" s="381"/>
      <c r="AK66" s="381"/>
      <c r="AL66" s="381"/>
      <c r="AM66" s="381"/>
      <c r="AN66" s="381"/>
      <c r="AO66" s="381"/>
      <c r="AP66" s="337"/>
      <c r="AQ66" s="275"/>
      <c r="AR66" s="276"/>
      <c r="AS66" s="142" t="s">
        <v>236</v>
      </c>
      <c r="AT66" s="177"/>
      <c r="AU66" s="276"/>
      <c r="AV66" s="276"/>
      <c r="AW66" s="384" t="s">
        <v>181</v>
      </c>
      <c r="AX66" s="385"/>
    </row>
    <row r="67" spans="1:50" ht="22.5" customHeight="1" x14ac:dyDescent="0.15">
      <c r="A67" s="517"/>
      <c r="B67" s="515"/>
      <c r="C67" s="515"/>
      <c r="D67" s="515"/>
      <c r="E67" s="515"/>
      <c r="F67" s="516"/>
      <c r="G67" s="542"/>
      <c r="H67" s="1018"/>
      <c r="I67" s="1018"/>
      <c r="J67" s="1018"/>
      <c r="K67" s="1018"/>
      <c r="L67" s="1018"/>
      <c r="M67" s="1018"/>
      <c r="N67" s="1018"/>
      <c r="O67" s="1019"/>
      <c r="P67" s="166"/>
      <c r="Q67" s="1026"/>
      <c r="R67" s="1026"/>
      <c r="S67" s="1026"/>
      <c r="T67" s="1026"/>
      <c r="U67" s="1026"/>
      <c r="V67" s="1026"/>
      <c r="W67" s="1026"/>
      <c r="X67" s="1027"/>
      <c r="Y67" s="1004" t="s">
        <v>12</v>
      </c>
      <c r="Z67" s="1005"/>
      <c r="AA67" s="1006"/>
      <c r="AB67" s="553"/>
      <c r="AC67" s="1007"/>
      <c r="AD67" s="1007"/>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8" t="s">
        <v>54</v>
      </c>
      <c r="Z68" s="1001"/>
      <c r="AA68" s="1002"/>
      <c r="AB68" s="524"/>
      <c r="AC68" s="1003"/>
      <c r="AD68" s="1003"/>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8" t="s">
        <v>13</v>
      </c>
      <c r="Z69" s="1001"/>
      <c r="AA69" s="1002"/>
      <c r="AB69" s="499" t="s">
        <v>182</v>
      </c>
      <c r="AC69" s="431"/>
      <c r="AD69" s="431"/>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0"/>
      <c r="B4" s="1041"/>
      <c r="C4" s="1041"/>
      <c r="D4" s="1041"/>
      <c r="E4" s="1041"/>
      <c r="F4" s="1042"/>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0"/>
      <c r="B17" s="1041"/>
      <c r="C17" s="1041"/>
      <c r="D17" s="1041"/>
      <c r="E17" s="1041"/>
      <c r="F17" s="1042"/>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0"/>
      <c r="B30" s="1041"/>
      <c r="C30" s="1041"/>
      <c r="D30" s="1041"/>
      <c r="E30" s="1041"/>
      <c r="F30" s="1042"/>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0"/>
      <c r="B43" s="1041"/>
      <c r="C43" s="1041"/>
      <c r="D43" s="1041"/>
      <c r="E43" s="1041"/>
      <c r="F43" s="1042"/>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0"/>
      <c r="B57" s="1041"/>
      <c r="C57" s="1041"/>
      <c r="D57" s="1041"/>
      <c r="E57" s="1041"/>
      <c r="F57" s="1042"/>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0"/>
      <c r="B70" s="1041"/>
      <c r="C70" s="1041"/>
      <c r="D70" s="1041"/>
      <c r="E70" s="1041"/>
      <c r="F70" s="1042"/>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0"/>
      <c r="B83" s="1041"/>
      <c r="C83" s="1041"/>
      <c r="D83" s="1041"/>
      <c r="E83" s="1041"/>
      <c r="F83" s="1042"/>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0"/>
      <c r="B96" s="1041"/>
      <c r="C96" s="1041"/>
      <c r="D96" s="1041"/>
      <c r="E96" s="1041"/>
      <c r="F96" s="1042"/>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0"/>
      <c r="B110" s="1041"/>
      <c r="C110" s="1041"/>
      <c r="D110" s="1041"/>
      <c r="E110" s="1041"/>
      <c r="F110" s="104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0"/>
      <c r="B123" s="1041"/>
      <c r="C123" s="1041"/>
      <c r="D123" s="1041"/>
      <c r="E123" s="1041"/>
      <c r="F123" s="104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0"/>
      <c r="B136" s="1041"/>
      <c r="C136" s="1041"/>
      <c r="D136" s="1041"/>
      <c r="E136" s="1041"/>
      <c r="F136" s="104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0"/>
      <c r="B149" s="1041"/>
      <c r="C149" s="1041"/>
      <c r="D149" s="1041"/>
      <c r="E149" s="1041"/>
      <c r="F149" s="104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0"/>
      <c r="B163" s="1041"/>
      <c r="C163" s="1041"/>
      <c r="D163" s="1041"/>
      <c r="E163" s="1041"/>
      <c r="F163" s="104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0"/>
      <c r="B176" s="1041"/>
      <c r="C176" s="1041"/>
      <c r="D176" s="1041"/>
      <c r="E176" s="1041"/>
      <c r="F176" s="104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0"/>
      <c r="B189" s="1041"/>
      <c r="C189" s="1041"/>
      <c r="D189" s="1041"/>
      <c r="E189" s="1041"/>
      <c r="F189" s="104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0"/>
      <c r="B202" s="1041"/>
      <c r="C202" s="1041"/>
      <c r="D202" s="1041"/>
      <c r="E202" s="1041"/>
      <c r="F202" s="104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0"/>
      <c r="B216" s="1041"/>
      <c r="C216" s="1041"/>
      <c r="D216" s="1041"/>
      <c r="E216" s="1041"/>
      <c r="F216" s="104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0"/>
      <c r="B229" s="1041"/>
      <c r="C229" s="1041"/>
      <c r="D229" s="1041"/>
      <c r="E229" s="1041"/>
      <c r="F229" s="104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0"/>
      <c r="B242" s="1041"/>
      <c r="C242" s="1041"/>
      <c r="D242" s="1041"/>
      <c r="E242" s="1041"/>
      <c r="F242" s="104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0"/>
      <c r="B255" s="1041"/>
      <c r="C255" s="1041"/>
      <c r="D255" s="1041"/>
      <c r="E255" s="1041"/>
      <c r="F255" s="104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10"/>
      <c r="L3" s="110"/>
      <c r="M3" s="110"/>
      <c r="N3" s="110"/>
      <c r="O3" s="110"/>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10"/>
      <c r="L36" s="110"/>
      <c r="M36" s="110"/>
      <c r="N36" s="110"/>
      <c r="O36" s="110"/>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10"/>
      <c r="L69" s="110"/>
      <c r="M69" s="110"/>
      <c r="N69" s="110"/>
      <c r="O69" s="110"/>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10"/>
      <c r="L102" s="110"/>
      <c r="M102" s="110"/>
      <c r="N102" s="110"/>
      <c r="O102" s="110"/>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10"/>
      <c r="L135" s="110"/>
      <c r="M135" s="110"/>
      <c r="N135" s="110"/>
      <c r="O135" s="110"/>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10"/>
      <c r="L168" s="110"/>
      <c r="M168" s="110"/>
      <c r="N168" s="110"/>
      <c r="O168" s="110"/>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10"/>
      <c r="L201" s="110"/>
      <c r="M201" s="110"/>
      <c r="N201" s="110"/>
      <c r="O201" s="110"/>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10"/>
      <c r="L234" s="110"/>
      <c r="M234" s="110"/>
      <c r="N234" s="110"/>
      <c r="O234" s="110"/>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10"/>
      <c r="L267" s="110"/>
      <c r="M267" s="110"/>
      <c r="N267" s="110"/>
      <c r="O267" s="110"/>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10"/>
      <c r="L300" s="110"/>
      <c r="M300" s="110"/>
      <c r="N300" s="110"/>
      <c r="O300" s="110"/>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10"/>
      <c r="L333" s="110"/>
      <c r="M333" s="110"/>
      <c r="N333" s="110"/>
      <c r="O333" s="110"/>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10"/>
      <c r="L366" s="110"/>
      <c r="M366" s="110"/>
      <c r="N366" s="110"/>
      <c r="O366" s="110"/>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10"/>
      <c r="L399" s="110"/>
      <c r="M399" s="110"/>
      <c r="N399" s="110"/>
      <c r="O399" s="110"/>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10"/>
      <c r="L432" s="110"/>
      <c r="M432" s="110"/>
      <c r="N432" s="110"/>
      <c r="O432" s="110"/>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10"/>
      <c r="L465" s="110"/>
      <c r="M465" s="110"/>
      <c r="N465" s="110"/>
      <c r="O465" s="110"/>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10"/>
      <c r="L498" s="110"/>
      <c r="M498" s="110"/>
      <c r="N498" s="110"/>
      <c r="O498" s="110"/>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10"/>
      <c r="L531" s="110"/>
      <c r="M531" s="110"/>
      <c r="N531" s="110"/>
      <c r="O531" s="110"/>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10"/>
      <c r="L564" s="110"/>
      <c r="M564" s="110"/>
      <c r="N564" s="110"/>
      <c r="O564" s="110"/>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10"/>
      <c r="L597" s="110"/>
      <c r="M597" s="110"/>
      <c r="N597" s="110"/>
      <c r="O597" s="110"/>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10"/>
      <c r="L630" s="110"/>
      <c r="M630" s="110"/>
      <c r="N630" s="110"/>
      <c r="O630" s="110"/>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10"/>
      <c r="L663" s="110"/>
      <c r="M663" s="110"/>
      <c r="N663" s="110"/>
      <c r="O663" s="110"/>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10"/>
      <c r="L696" s="110"/>
      <c r="M696" s="110"/>
      <c r="N696" s="110"/>
      <c r="O696" s="110"/>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10"/>
      <c r="L729" s="110"/>
      <c r="M729" s="110"/>
      <c r="N729" s="110"/>
      <c r="O729" s="110"/>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10"/>
      <c r="L762" s="110"/>
      <c r="M762" s="110"/>
      <c r="N762" s="110"/>
      <c r="O762" s="110"/>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10"/>
      <c r="L795" s="110"/>
      <c r="M795" s="110"/>
      <c r="N795" s="110"/>
      <c r="O795" s="110"/>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10"/>
      <c r="L828" s="110"/>
      <c r="M828" s="110"/>
      <c r="N828" s="110"/>
      <c r="O828" s="110"/>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10"/>
      <c r="L861" s="110"/>
      <c r="M861" s="110"/>
      <c r="N861" s="110"/>
      <c r="O861" s="110"/>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10"/>
      <c r="L894" s="110"/>
      <c r="M894" s="110"/>
      <c r="N894" s="110"/>
      <c r="O894" s="110"/>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10"/>
      <c r="L927" s="110"/>
      <c r="M927" s="110"/>
      <c r="N927" s="110"/>
      <c r="O927" s="110"/>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10"/>
      <c r="L960" s="110"/>
      <c r="M960" s="110"/>
      <c r="N960" s="110"/>
      <c r="O960" s="110"/>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10"/>
      <c r="L993" s="110"/>
      <c r="M993" s="110"/>
      <c r="N993" s="110"/>
      <c r="O993" s="110"/>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10"/>
      <c r="L1026" s="110"/>
      <c r="M1026" s="110"/>
      <c r="N1026" s="110"/>
      <c r="O1026" s="110"/>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10"/>
      <c r="L1059" s="110"/>
      <c r="M1059" s="110"/>
      <c r="N1059" s="110"/>
      <c r="O1059" s="110"/>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10"/>
      <c r="L1092" s="110"/>
      <c r="M1092" s="110"/>
      <c r="N1092" s="110"/>
      <c r="O1092" s="110"/>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10"/>
      <c r="L1125" s="110"/>
      <c r="M1125" s="110"/>
      <c r="N1125" s="110"/>
      <c r="O1125" s="110"/>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10"/>
      <c r="L1158" s="110"/>
      <c r="M1158" s="110"/>
      <c r="N1158" s="110"/>
      <c r="O1158" s="110"/>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10"/>
      <c r="L1191" s="110"/>
      <c r="M1191" s="110"/>
      <c r="N1191" s="110"/>
      <c r="O1191" s="110"/>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10"/>
      <c r="L1224" s="110"/>
      <c r="M1224" s="110"/>
      <c r="N1224" s="110"/>
      <c r="O1224" s="110"/>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10"/>
      <c r="L1257" s="110"/>
      <c r="M1257" s="110"/>
      <c r="N1257" s="110"/>
      <c r="O1257" s="110"/>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10"/>
      <c r="L1290" s="110"/>
      <c r="M1290" s="110"/>
      <c r="N1290" s="110"/>
      <c r="O1290" s="110"/>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2020-10-09T01:21:17Z</cp:lastPrinted>
  <dcterms:created xsi:type="dcterms:W3CDTF">2012-03-13T00:50:25Z</dcterms:created>
  <dcterms:modified xsi:type="dcterms:W3CDTF">2020-10-09T09:06:40Z</dcterms:modified>
</cp:coreProperties>
</file>