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15  【行政事業レビュー】\180416平成30年度行政事業レビューの作成について（各課への依頼）\★文書審査後（シート最新版）\調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<sst xmlns="http://schemas.openxmlformats.org/spreadsheetml/2006/main" count="2930" uniqueCount="621">
  <si>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</si>
  <si>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</si>
  <si>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</si>
  <si>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</si>
  <si>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</si>
  <si>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</si>
  <si>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</si>
  <si>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</si>
  <si>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</si>
  <si>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</si>
  <si>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</si>
  <si>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</si>
  <si>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</si>
  <si>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</si>
  <si>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</si>
  <si>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</si>
  <si>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</si>
  <si>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</si>
  <si>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</si>
  <si>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</si>
  <si>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</si>
  <si>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</si>
  <si>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</si>
  <si>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</si>
  <si>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</si>
  <si>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</si>
  <si>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</si>
  <si>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</si>
  <si>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</si>
  <si>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</si>
  <si>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</si>
  <si>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</si>
  <si>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</si>
  <si>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</si>
  <si>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</si>
  <si>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</si>
  <si>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</si>
  <si>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</si>
  <si>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</si>
  <si>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</si>
  <si>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</si>
  <si>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</si>
  <si>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</si>
  <si>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</si>
  <si>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</si>
  <si>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</si>
  <si>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</si>
  <si>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</si>
  <si>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</si>
  <si>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</si>
  <si>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</si>
  <si>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</si>
  <si>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</si>
  <si>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</si>
  <si>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</si>
  <si>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</si>
  <si>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</si>
  <si>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</si>
  <si>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</si>
  <si>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</si>
  <si>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</si>
  <si>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</si>
  <si>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</si>
  <si>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</si>
  <si>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</si>
  <si>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</si>
  <si>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</si>
  <si>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</si>
  <si>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</si>
  <si>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</si>
  <si>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</si>
  <si>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</si>
  <si>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</si>
  <si>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</si>
  <si>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</si>
  <si>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</si>
  <si>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</si>
  <si>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</si>
  <si>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</si>
  <si>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</si>
  <si>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</si>
  <si>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</si>
  <si>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</si>
  <si>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</si>
  <si>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</si>
  <si>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</si>
  <si>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</si>
  <si>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</si>
  <si>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</si>
  <si>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</si>
  <si>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</si>
  <si>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</si>
  <si>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</si>
  <si>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</si>
  <si>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</si>
  <si>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</si>
  <si>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</si>
  <si>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</si>
  <si>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</si>
  <si>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</si>
  <si>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</si>
  <si>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</si>
  <si>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</si>
  <si>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</si>
  <si>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</si>
  <si>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</si>
  <si>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</si>
  <si>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</si>
  <si>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</si>
  <si>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</si>
  <si>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</si>
  <si>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</si>
  <si>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</si>
  <si>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</si>
  <si>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</si>
  <si>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</si>
  <si>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</si>
  <si>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</si>
  <si>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</si>
  <si>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</si>
  <si>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</si>
  <si>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</si>
  <si>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</si>
  <si>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</si>
  <si>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</si>
  <si>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</si>
  <si>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</si>
  <si>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</si>
  <si>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</si>
  <si>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</si>
  <si>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</si>
  <si>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</si>
  <si>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</si>
  <si>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</si>
  <si>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</si>
  <si>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</si>
  <si>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</si>
  <si>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</si>
  <si>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</si>
  <si>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</si>
  <si>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</si>
  <si>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</si>
  <si>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</si>
  <si>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</si>
  <si>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</si>
  <si>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</si>
  <si>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</si>
  <si>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</si>
  <si>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</si>
  <si>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</si>
  <si>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</si>
  <si>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</si>
  <si>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</si>
  <si>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</si>
  <si>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</si>
  <si>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</si>
  <si>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</si>
  <si>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</si>
  <si>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</si>
  <si>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</si>
  <si>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</si>
  <si>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</si>
  <si>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</si>
  <si>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</si>
  <si>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</si>
  <si>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</si>
  <si>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</si>
  <si>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</si>
  <si>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</si>
  <si>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</si>
  <si>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</si>
  <si>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</si>
  <si>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</si>
  <si>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</si>
  <si>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</si>
  <si>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</si>
  <si>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</si>
  <si>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</si>
  <si>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</si>
  <si>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</si>
  <si>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</si>
  <si>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</si>
  <si>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</si>
  <si>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</si>
  <si>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</si>
  <si>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</si>
  <si>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</si>
  <si>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</si>
  <si>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</si>
  <si>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</si>
  <si>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</si>
  <si>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</si>
  <si>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</si>
  <si>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</si>
  <si>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</si>
  <si>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</si>
  <si>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</si>
  <si>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</si>
  <si>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</si>
  <si>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</si>
  <si>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</si>
  <si>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</si>
  <si>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</si>
  <si>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</si>
  <si>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</si>
  <si>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</si>
  <si>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</si>
  <si>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</si>
  <si>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</si>
  <si>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</si>
  <si>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</si>
  <si>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</si>
  <si>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</si>
  <si>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</si>
  <si>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</si>
  <si>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</si>
  <si>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</si>
  <si>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</si>
  <si>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</si>
  <si>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</si>
  <si>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</si>
  <si>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</si>
  <si>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</si>
  <si>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</si>
  <si>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</si>
  <si>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</si>
  <si>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</si>
  <si>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</si>
  <si>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</si>
  <si>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</si>
  <si>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</si>
  <si>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</si>
  <si>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</si>
  <si>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</si>
  <si>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</si>
  <si>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</si>
  <si>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</si>
  <si>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</si>
  <si>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</si>
  <si>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</si>
  <si>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</si>
  <si>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</si>
  <si>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</si>
  <si>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</si>
  <si>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</si>
  <si>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</si>
  <si>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</si>
  <si>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</si>
  <si>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</si>
  <si>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</si>
  <si>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</si>
  <si>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</si>
  <si>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</si>
  <si>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</si>
  <si>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</si>
  <si>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</si>
  <si>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</si>
  <si>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</si>
  <si>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</si>
  <si>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</si>
  <si>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</si>
  <si>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</si>
  <si>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</si>
  <si>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</si>
  <si>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</si>
  <si>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</si>
  <si>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</si>
  <si>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</si>
  <si>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</si>
  <si>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</si>
  <si>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</si>
  <si>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</si>
  <si>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</si>
  <si>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</si>
  <si>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</si>
  <si>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</si>
  <si>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</si>
  <si>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</si>
  <si>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</si>
  <si>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</si>
  <si>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</si>
  <si>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</si>
  <si>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</si>
  <si>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</si>
  <si>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</si>
  <si>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</si>
  <si>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</si>
  <si>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</si>
  <si>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</si>
  <si>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</si>
  <si>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</si>
  <si>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</si>
  <si>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</si>
  <si>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</si>
  <si>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</si>
  <si>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</si>
  <si>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</si>
  <si>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</si>
  <si>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</si>
  <si>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</si>
  <si>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</si>
  <si>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</si>
  <si>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</si>
  <si>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</si>
  <si>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</si>
  <si>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</si>
  <si>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</si>
  <si>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</si>
  <si>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</si>
  <si>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</si>
  <si>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</si>
  <si>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</si>
  <si>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</si>
  <si>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</si>
  <si>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</si>
  <si>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</si>
  <si>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</si>
  <si>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</si>
  <si>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</si>
  <si>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</si>
  <si>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</si>
  <si>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</si>
  <si>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</si>
  <si>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</si>
  <si>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</si>
  <si>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</si>
  <si>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</si>
  <si>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</si>
  <si>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</si>
  <si>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</si>
  <si>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</si>
  <si>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</si>
  <si>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</si>
  <si>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</si>
  <si>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</si>
  <si>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</si>
  <si>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</si>
  <si>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</si>
  <si>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</si>
  <si>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</si>
  <si>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</si>
  <si>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</si>
  <si>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</si>
  <si>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</si>
  <si>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</si>
  <si>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</si>
  <si>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</si>
  <si>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</si>
  <si>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</si>
  <si>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</si>
  <si>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</si>
  <si>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</si>
  <si>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</si>
  <si>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</si>
  <si>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</si>
  <si>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</si>
  <si>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</si>
  <si>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</si>
  <si>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</si>
  <si>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</si>
  <si>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</si>
  <si>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</si>
  <si>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</si>
  <si>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</si>
  <si>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</si>
  <si>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</si>
  <si>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</si>
  <si>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</si>
  <si>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</si>
  <si>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</si>
  <si>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</si>
  <si>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</si>
  <si>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</si>
  <si>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</si>
  <si>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</si>
  <si>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</si>
  <si>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</si>
  <si>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</si>
  <si>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</si>
  <si>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</si>
  <si>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</si>
  <si>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</si>
  <si>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</si>
  <si>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</si>
  <si>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</si>
  <si>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</si>
  <si>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</si>
  <si>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</si>
  <si>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</si>
  <si>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</si>
  <si>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</si>
  <si>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</si>
  <si>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</si>
  <si>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</si>
  <si>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</si>
  <si>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</si>
  <si>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</si>
  <si>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</si>
  <si>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</si>
  <si>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</si>
  <si>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</si>
  <si>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</si>
  <si>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</si>
  <si>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</si>
  <si>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</si>
  <si>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</si>
  <si>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</si>
  <si>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</si>
  <si>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</si>
  <si>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</si>
  <si>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</si>
  <si>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</si>
  <si>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</si>
  <si>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</si>
  <si>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</si>
  <si>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</si>
  <si>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</si>
  <si>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</si>
  <si>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</si>
  <si>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</si>
  <si>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</si>
  <si>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</si>
  <si>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</si>
  <si>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</si>
  <si>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</si>
  <si>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</si>
  <si>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</si>
  <si>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</si>
  <si>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</si>
  <si>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</si>
  <si>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</si>
  <si>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</si>
  <si>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</si>
  <si>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</si>
  <si>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</si>
  <si>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</si>
  <si>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</si>
  <si>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</si>
  <si>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</si>
  <si>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</si>
  <si>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</si>
  <si>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</si>
  <si>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</si>
  <si>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</si>
  <si>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</si>
  <si>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</si>
  <si>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</si>
  <si>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</si>
  <si>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</si>
  <si>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</si>
  <si>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</si>
  <si>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</si>
  <si>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</si>
  <si>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</si>
  <si>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</si>
  <si>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</si>
  <si>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</si>
  <si>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</si>
  <si>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</si>
  <si>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</si>
  <si>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</si>
  <si>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</si>
  <si>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</si>
  <si>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</si>
  <si>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</si>
  <si>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</si>
  <si>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</si>
  <si>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</si>
  <si>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</si>
  <si>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</si>
  <si>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</si>
  <si>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</si>
  <si>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</si>
  <si>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</si>
  <si>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</si>
  <si>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</si>
  <si>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</si>
  <si>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</si>
  <si>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</si>
  <si>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</si>
  <si>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</si>
  <si>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</si>
  <si>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</si>
  <si>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</si>
  <si>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</si>
  <si>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</si>
  <si>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</si>
  <si>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</si>
  <si>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</si>
  <si>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</si>
  <si>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</si>
  <si>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</si>
  <si>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</si>
  <si>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</si>
  <si>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</si>
  <si>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</si>
  <si>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</si>
  <si>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</si>
  <si>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</si>
  <si>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</si>
  <si>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</si>
  <si>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</si>
  <si>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</si>
  <si>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</si>
  <si>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</si>
  <si>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</si>
  <si>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</si>
  <si>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</si>
  <si>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</si>
  <si>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</si>
  <si>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</si>
  <si>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</si>
  <si>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</si>
  <si>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</si>
  <si>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</si>
  <si>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</si>
  <si>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</si>
  <si>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</si>
  <si>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</si>
  <si>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</si>
  <si>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</si>
  <si>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</si>
  <si>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</si>
  <si>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</si>
  <si>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</si>
  <si>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</si>
  <si>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</si>
  <si>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</si>
  <si>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</si>
  <si>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</si>
  <si>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</si>
  <si>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</si>
  <si>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</si>
  <si>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</si>
  <si>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</si>
  <si>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</si>
  <si>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</si>
  <si>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</si>
  <si>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</si>
  <si>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</si>
  <si>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</si>
  <si>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</si>
  <si>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</si>
  <si>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</si>
  <si>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</si>
  <si>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</si>
  <si>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</si>
  <si>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</si>
  <si>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有識者を交えた消費行動に関する研究</t>
    <phoneticPr fontId="5"/>
  </si>
  <si>
    <t>平成２８年度</t>
    <rPh sb="0" eb="2">
      <t>ヘイセイ</t>
    </rPh>
    <rPh sb="4" eb="6">
      <t>ネンド</t>
    </rPh>
    <phoneticPr fontId="5"/>
  </si>
  <si>
    <t>終了予定なし</t>
    <phoneticPr fontId="5"/>
  </si>
  <si>
    <t>消費者庁</t>
    <phoneticPr fontId="5"/>
  </si>
  <si>
    <t>消費者調査課</t>
    <phoneticPr fontId="5"/>
  </si>
  <si>
    <t>課長　澤井　景子</t>
    <phoneticPr fontId="5"/>
  </si>
  <si>
    <t>○</t>
  </si>
  <si>
    <t>-</t>
  </si>
  <si>
    <t>-</t>
    <phoneticPr fontId="5"/>
  </si>
  <si>
    <t>諸謝金</t>
    <rPh sb="0" eb="1">
      <t>ショ</t>
    </rPh>
    <rPh sb="1" eb="3">
      <t>シャキン</t>
    </rPh>
    <phoneticPr fontId="5"/>
  </si>
  <si>
    <t>委員等旅費</t>
    <rPh sb="0" eb="3">
      <t>イイントウ</t>
    </rPh>
    <rPh sb="3" eb="5">
      <t>リョヒ</t>
    </rPh>
    <phoneticPr fontId="5"/>
  </si>
  <si>
    <t>職員旅費</t>
    <rPh sb="0" eb="2">
      <t>ショクイン</t>
    </rPh>
    <rPh sb="2" eb="4">
      <t>リョヒ</t>
    </rPh>
    <phoneticPr fontId="5"/>
  </si>
  <si>
    <t>消費者政策調査費</t>
    <rPh sb="0" eb="3">
      <t>ショウヒシャ</t>
    </rPh>
    <rPh sb="3" eb="5">
      <t>セイサク</t>
    </rPh>
    <rPh sb="5" eb="7">
      <t>チョウサ</t>
    </rPh>
    <rPh sb="7" eb="8">
      <t>ヒ</t>
    </rPh>
    <phoneticPr fontId="5"/>
  </si>
  <si>
    <t>本事業は、消費者を取り巻く現状や消費者政策に関する基礎的・理論的かつ学際的な研究等を行うことで、政策をより効果的・効率的に推進するとともに地方公共団体等の能力強化に役立てることを目的とするものであるため、定量的な成果目標を設定することは困難である。</t>
    <phoneticPr fontId="5"/>
  </si>
  <si>
    <t>消費者関連法令の執行及び消費者政策の企画立案を行う上での理論的な基礎の強化を図ることで、国民の消費生活の安定及び向上を確保するための施策を推進するとともに、地方公共団体等の能力強化を図ることを定性的な目標として設定する。</t>
    <phoneticPr fontId="5"/>
  </si>
  <si>
    <t>研究結果等掲載ページへのアクセス数を対前年度比で同程度以上とすることを目標とする。</t>
    <phoneticPr fontId="5"/>
  </si>
  <si>
    <t>研究結果等掲載ページへのアクセス数</t>
    <phoneticPr fontId="5"/>
  </si>
  <si>
    <t>有識者へのヒアリング実施回数</t>
    <phoneticPr fontId="5"/>
  </si>
  <si>
    <t>有識者へのヒアリング実施に要した費用 ／ ヒアリング実施回数　　　　　　　　　　　　　　　　</t>
    <phoneticPr fontId="5"/>
  </si>
  <si>
    <t>消費者政策の推進</t>
    <phoneticPr fontId="5"/>
  </si>
  <si>
    <t>-</t>
    <phoneticPr fontId="5"/>
  </si>
  <si>
    <t>消費行動、消費者問題等に関する有識者へのヒアリング実施回数</t>
    <phoneticPr fontId="5"/>
  </si>
  <si>
    <t>○</t>
    <phoneticPr fontId="5"/>
  </si>
  <si>
    <t>消費者を取り巻く現状や消費者問題に関する研究等を行い、その結果を消費者関連法令の執行及び消費者政策の企画立案に反映させるものであり、国民や社会のニーズを的確に反映している。</t>
    <phoneticPr fontId="5"/>
  </si>
  <si>
    <t>無</t>
    <rPh sb="0" eb="1">
      <t>ナ</t>
    </rPh>
    <phoneticPr fontId="5"/>
  </si>
  <si>
    <t>基本的には一般競争入札を行い、また、少額の事業に係る随意契約においても見積り合わせを活用する等、競争性の確保に努めている。</t>
    <rPh sb="0" eb="3">
      <t>キホンテキ</t>
    </rPh>
    <rPh sb="5" eb="7">
      <t>イッパン</t>
    </rPh>
    <rPh sb="7" eb="9">
      <t>キョウソウ</t>
    </rPh>
    <rPh sb="9" eb="11">
      <t>ニュウサツ</t>
    </rPh>
    <rPh sb="12" eb="13">
      <t>オコナ</t>
    </rPh>
    <rPh sb="18" eb="20">
      <t>ショウガク</t>
    </rPh>
    <rPh sb="21" eb="23">
      <t>ジギョウ</t>
    </rPh>
    <rPh sb="24" eb="25">
      <t>カカ</t>
    </rPh>
    <rPh sb="26" eb="28">
      <t>ズイイ</t>
    </rPh>
    <rPh sb="28" eb="30">
      <t>ケイヤク</t>
    </rPh>
    <rPh sb="35" eb="37">
      <t>ミツモリ</t>
    </rPh>
    <rPh sb="38" eb="39">
      <t>ア</t>
    </rPh>
    <rPh sb="42" eb="44">
      <t>カツヨウ</t>
    </rPh>
    <rPh sb="46" eb="47">
      <t>トウ</t>
    </rPh>
    <rPh sb="48" eb="51">
      <t>キョウソウセイ</t>
    </rPh>
    <rPh sb="52" eb="54">
      <t>カクホ</t>
    </rPh>
    <rPh sb="55" eb="56">
      <t>ツト</t>
    </rPh>
    <phoneticPr fontId="5"/>
  </si>
  <si>
    <t>国が実施すべき事業を民間に委託して行っているものであるため、受益者との負担関係は妥当である。</t>
    <rPh sb="0" eb="1">
      <t>クニ</t>
    </rPh>
    <rPh sb="2" eb="4">
      <t>ジッシ</t>
    </rPh>
    <rPh sb="7" eb="9">
      <t>ジギョウ</t>
    </rPh>
    <rPh sb="10" eb="12">
      <t>ミンカン</t>
    </rPh>
    <rPh sb="13" eb="15">
      <t>イタク</t>
    </rPh>
    <rPh sb="17" eb="18">
      <t>オコナ</t>
    </rPh>
    <rPh sb="30" eb="33">
      <t>ジュエキシャ</t>
    </rPh>
    <rPh sb="35" eb="37">
      <t>フタン</t>
    </rPh>
    <rPh sb="37" eb="39">
      <t>カンケイ</t>
    </rPh>
    <rPh sb="40" eb="42">
      <t>ダトウ</t>
    </rPh>
    <phoneticPr fontId="5"/>
  </si>
  <si>
    <t>基本的には一般競争入札を行い、また、少額の事業に係る随意契約においても見積り合わせを活用する等、競争性の確保に努めている。</t>
    <phoneticPr fontId="5"/>
  </si>
  <si>
    <t>‐</t>
  </si>
  <si>
    <t>有識者へのヒアリングの実施や、それに付随する調査の委託など、目的に即した真に必要なものに限定している。</t>
    <rPh sb="0" eb="3">
      <t>ユウシキシャ</t>
    </rPh>
    <rPh sb="11" eb="13">
      <t>ジッシ</t>
    </rPh>
    <rPh sb="18" eb="20">
      <t>フズイ</t>
    </rPh>
    <rPh sb="22" eb="24">
      <t>チョウサ</t>
    </rPh>
    <rPh sb="25" eb="27">
      <t>イタク</t>
    </rPh>
    <rPh sb="30" eb="32">
      <t>モクテキ</t>
    </rPh>
    <rPh sb="33" eb="34">
      <t>ソク</t>
    </rPh>
    <rPh sb="36" eb="37">
      <t>シン</t>
    </rPh>
    <rPh sb="38" eb="40">
      <t>ヒツヨウ</t>
    </rPh>
    <rPh sb="44" eb="46">
      <t>ゲンテイ</t>
    </rPh>
    <phoneticPr fontId="5"/>
  </si>
  <si>
    <t>‐</t>
    <phoneticPr fontId="5"/>
  </si>
  <si>
    <t>今後とも、経費削減と効果的な事業の実施に努める。</t>
    <phoneticPr fontId="5"/>
  </si>
  <si>
    <t>消費者庁</t>
  </si>
  <si>
    <t>消費者基本計画工程表　施策番号４（１）③</t>
    <rPh sb="0" eb="3">
      <t>ショウヒシャ</t>
    </rPh>
    <rPh sb="3" eb="5">
      <t>キホン</t>
    </rPh>
    <rPh sb="5" eb="7">
      <t>ケイカク</t>
    </rPh>
    <rPh sb="7" eb="9">
      <t>コウテイ</t>
    </rPh>
    <rPh sb="9" eb="10">
      <t>オモテ</t>
    </rPh>
    <rPh sb="11" eb="13">
      <t>シサク</t>
    </rPh>
    <rPh sb="13" eb="15">
      <t>バンゴウ</t>
    </rPh>
    <phoneticPr fontId="5"/>
  </si>
  <si>
    <t>日々の消費者事故等情報の分析から早急に対応が必要だと判断した個別テーマについての調査等、各種調査を適宜実施する。</t>
    <phoneticPr fontId="5"/>
  </si>
  <si>
    <t>件</t>
    <rPh sb="0" eb="1">
      <t>ケン</t>
    </rPh>
    <phoneticPr fontId="5"/>
  </si>
  <si>
    <t>-</t>
    <phoneticPr fontId="5"/>
  </si>
  <si>
    <t>回</t>
    <rPh sb="0" eb="1">
      <t>カイ</t>
    </rPh>
    <phoneticPr fontId="5"/>
  </si>
  <si>
    <t>-</t>
    <phoneticPr fontId="5"/>
  </si>
  <si>
    <t>　円/回</t>
    <rPh sb="1" eb="2">
      <t>エン</t>
    </rPh>
    <rPh sb="3" eb="4">
      <t>カイ</t>
    </rPh>
    <phoneticPr fontId="5"/>
  </si>
  <si>
    <t>円</t>
    <phoneticPr fontId="5"/>
  </si>
  <si>
    <t>1,265,424円/7回</t>
    <rPh sb="9" eb="10">
      <t>エン</t>
    </rPh>
    <rPh sb="12" eb="13">
      <t>カイ</t>
    </rPh>
    <phoneticPr fontId="5"/>
  </si>
  <si>
    <t>消費行動、消費者問題等に関する有識者を招き、庁内職員を対象とする勉強会を開催した。
また、消費生活の現状や消費者問題に対する調査・分析のため、検討会等を開催し、有識者からヒアリングを実施した。</t>
    <rPh sb="0" eb="2">
      <t>ショウヒ</t>
    </rPh>
    <rPh sb="2" eb="4">
      <t>コウドウ</t>
    </rPh>
    <rPh sb="5" eb="8">
      <t>ショウヒシャ</t>
    </rPh>
    <rPh sb="8" eb="11">
      <t>モンダイナド</t>
    </rPh>
    <rPh sb="12" eb="13">
      <t>カン</t>
    </rPh>
    <rPh sb="15" eb="18">
      <t>ユウシキシャ</t>
    </rPh>
    <rPh sb="19" eb="20">
      <t>マネ</t>
    </rPh>
    <rPh sb="22" eb="24">
      <t>チョウナイ</t>
    </rPh>
    <rPh sb="24" eb="26">
      <t>ショクイン</t>
    </rPh>
    <rPh sb="27" eb="29">
      <t>タイショウ</t>
    </rPh>
    <rPh sb="32" eb="34">
      <t>ベンキョウ</t>
    </rPh>
    <rPh sb="34" eb="35">
      <t>カイ</t>
    </rPh>
    <rPh sb="36" eb="38">
      <t>カイサイ</t>
    </rPh>
    <rPh sb="45" eb="47">
      <t>ショウヒ</t>
    </rPh>
    <rPh sb="47" eb="49">
      <t>セイカツ</t>
    </rPh>
    <rPh sb="50" eb="52">
      <t>ゲンジョウ</t>
    </rPh>
    <rPh sb="53" eb="56">
      <t>ショウヒシャ</t>
    </rPh>
    <rPh sb="56" eb="58">
      <t>モンダイ</t>
    </rPh>
    <rPh sb="59" eb="60">
      <t>タイ</t>
    </rPh>
    <rPh sb="62" eb="64">
      <t>チョウサ</t>
    </rPh>
    <rPh sb="65" eb="67">
      <t>ブンセキ</t>
    </rPh>
    <rPh sb="71" eb="75">
      <t>ケントウカイナド</t>
    </rPh>
    <rPh sb="76" eb="78">
      <t>カイサイ</t>
    </rPh>
    <rPh sb="80" eb="83">
      <t>ユウシキシャ</t>
    </rPh>
    <rPh sb="91" eb="93">
      <t>ジッシ</t>
    </rPh>
    <phoneticPr fontId="5"/>
  </si>
  <si>
    <t>日々の消費者事故等情報の分析から早急に対応が必要だと判断した個別テーマについての調査等、各種調査を適宜実施する。</t>
    <phoneticPr fontId="5"/>
  </si>
  <si>
    <t>ヒアリング等の結果を消費者関連法令の執行及び消費者政策の企画立案を行うための理論的な基礎の強化や地方公共団体等の全体的な能力強化に役立てるため、国が行う必要がある。</t>
    <rPh sb="5" eb="6">
      <t>トウ</t>
    </rPh>
    <rPh sb="7" eb="9">
      <t>ケッカ</t>
    </rPh>
    <phoneticPr fontId="5"/>
  </si>
  <si>
    <t>検討会等で得た情報については、消費者庁ウェブサイトに公表・掲載することで、より広く周知に努めている。</t>
    <rPh sb="0" eb="2">
      <t>ケントウ</t>
    </rPh>
    <rPh sb="2" eb="3">
      <t>カイ</t>
    </rPh>
    <rPh sb="3" eb="4">
      <t>トウ</t>
    </rPh>
    <rPh sb="5" eb="6">
      <t>エ</t>
    </rPh>
    <rPh sb="7" eb="9">
      <t>ジョウホウ</t>
    </rPh>
    <rPh sb="15" eb="18">
      <t>ショウヒシャ</t>
    </rPh>
    <rPh sb="18" eb="19">
      <t>チョウ</t>
    </rPh>
    <rPh sb="26" eb="28">
      <t>コウヒョウ</t>
    </rPh>
    <rPh sb="29" eb="31">
      <t>ケイサイ</t>
    </rPh>
    <rPh sb="39" eb="40">
      <t>ヒロ</t>
    </rPh>
    <rPh sb="41" eb="43">
      <t>シュウチ</t>
    </rPh>
    <rPh sb="44" eb="45">
      <t>ツト</t>
    </rPh>
    <phoneticPr fontId="5"/>
  </si>
  <si>
    <t>検討会等で得た情報については、消費者庁ウェブサイトに公表・掲載することで、より広く周知に努めている。</t>
    <phoneticPr fontId="5"/>
  </si>
  <si>
    <t>消費者を取り巻く現状や消費者問題に関する研究等を行い、その結果を消費者関連法令の執行及び消費者政策の企画立案に反映させるものであり、優先度の高い事業であるといえる。</t>
    <phoneticPr fontId="5"/>
  </si>
  <si>
    <t>・若者の消費者被害の心理的要因からの分析に係る検討会
http://www.caa.go.jp/future/project/project_001/</t>
    <phoneticPr fontId="5"/>
  </si>
  <si>
    <t>他事業の予算超過が見込まれ、当該事業の予算の一部を留保していたため、不用額が発生した。</t>
    <phoneticPr fontId="5"/>
  </si>
  <si>
    <t>雑役務費</t>
    <rPh sb="0" eb="1">
      <t>ザツ</t>
    </rPh>
    <rPh sb="1" eb="3">
      <t>エキム</t>
    </rPh>
    <rPh sb="3" eb="4">
      <t>ヒ</t>
    </rPh>
    <phoneticPr fontId="5"/>
  </si>
  <si>
    <t>若者の消費者被害の心理的要因からの分析に係る検討会の会場費</t>
    <phoneticPr fontId="5"/>
  </si>
  <si>
    <t>若者の消費者被害に関する調査（アンケートの委託）</t>
    <phoneticPr fontId="5"/>
  </si>
  <si>
    <t>C.事務費</t>
    <rPh sb="2" eb="5">
      <t>ジムヒ</t>
    </rPh>
    <phoneticPr fontId="5"/>
  </si>
  <si>
    <t>会議費</t>
    <rPh sb="0" eb="3">
      <t>カイギヒ</t>
    </rPh>
    <phoneticPr fontId="5"/>
  </si>
  <si>
    <t>職員旅費等</t>
    <rPh sb="0" eb="2">
      <t>ショクイン</t>
    </rPh>
    <rPh sb="2" eb="5">
      <t>リョヒトウ</t>
    </rPh>
    <phoneticPr fontId="5"/>
  </si>
  <si>
    <t>事務費</t>
    <rPh sb="0" eb="3">
      <t>ジムヒ</t>
    </rPh>
    <phoneticPr fontId="5"/>
  </si>
  <si>
    <t>職員旅費等</t>
    <rPh sb="0" eb="2">
      <t>ショクイン</t>
    </rPh>
    <rPh sb="2" eb="4">
      <t>リョヒ</t>
    </rPh>
    <rPh sb="4" eb="5">
      <t>トウ</t>
    </rPh>
    <phoneticPr fontId="5"/>
  </si>
  <si>
    <t>検討会の会場費</t>
    <phoneticPr fontId="5"/>
  </si>
  <si>
    <t>-</t>
    <phoneticPr fontId="5"/>
  </si>
  <si>
    <t>3,490,801円/21回</t>
    <rPh sb="9" eb="10">
      <t>エン</t>
    </rPh>
    <rPh sb="13" eb="14">
      <t>カイ</t>
    </rPh>
    <phoneticPr fontId="5"/>
  </si>
  <si>
    <t>A.（株）イード</t>
    <rPh sb="3" eb="4">
      <t>カブ</t>
    </rPh>
    <phoneticPr fontId="5"/>
  </si>
  <si>
    <t>B.（株）エヌエスイーリアルエステート</t>
    <phoneticPr fontId="5"/>
  </si>
  <si>
    <t>学識経験者との定期的な検討会等を行いながら、消費者を取り巻く現状や消費者政策に関する基礎的・理論的かつ学際的な研究及び報告書の作成を行うことで、消費者関連法令の執行及び消費者政策の企画立案を行う上での理論的な基礎の強化を図り、消費者政策のより効果的・効率的な推進につなげる。</t>
    <rPh sb="78" eb="79">
      <t>レイ</t>
    </rPh>
    <phoneticPr fontId="5"/>
  </si>
  <si>
    <t>消費者政策の推進に関する調査・分析</t>
    <phoneticPr fontId="5"/>
  </si>
  <si>
    <t>調達を行う際には、競争性を確保している。また、費目・使途が事業目的に即し真に必要なものに限定されるよう、適切に選定を行っている。</t>
    <phoneticPr fontId="5"/>
  </si>
  <si>
    <t>消費者行政新未来創造オフィスが開設したことにより、当初の見込み以上の活動実績を達成した。</t>
    <rPh sb="0" eb="3">
      <t>ショウヒシャ</t>
    </rPh>
    <rPh sb="3" eb="5">
      <t>ギョウセイ</t>
    </rPh>
    <rPh sb="5" eb="6">
      <t>シン</t>
    </rPh>
    <rPh sb="6" eb="8">
      <t>ミライ</t>
    </rPh>
    <rPh sb="8" eb="10">
      <t>ソウゾウ</t>
    </rPh>
    <rPh sb="15" eb="17">
      <t>カイセツ</t>
    </rPh>
    <rPh sb="31" eb="33">
      <t>イジョウ</t>
    </rPh>
    <phoneticPr fontId="5"/>
  </si>
  <si>
    <t>＜必要性＞
消費者を取り巻く現状や消費者問題に関する研究等を行い、その結果を消費者関連法令の執行及び消費者政策の企画立案に反映させるものである。
＜効率性＞
調達を行う際には、競争性を確保している。また、費目・使途が事業目的に即し真に必要なものに限定されるよう、適切に選定を行っている。
＜効果＞
検討会等で得た情報については、消費者庁ウェブサイトに公表・掲載することで、広く国民への周知に努めている。
また、ヒアリング等の結果については消費者関連法令の執行及び消費者政策の企画立案を行うための理論的な基礎の強化や地方公共団体等の全体的な能力強化にも活用している。</t>
    <rPh sb="188" eb="189">
      <t>ヒロ</t>
    </rPh>
    <rPh sb="190" eb="192">
      <t>コクミン</t>
    </rPh>
    <rPh sb="277" eb="279">
      <t>カツヨウ</t>
    </rPh>
    <phoneticPr fontId="5"/>
  </si>
  <si>
    <t>（株）イード</t>
    <phoneticPr fontId="5"/>
  </si>
  <si>
    <t>（株）エヌエスイーリアルエステート</t>
    <phoneticPr fontId="5"/>
  </si>
  <si>
    <t>検討会等で得た情報を消費者庁ウェブサイトにおいて公表し、消費行動、消費者問題等に関する有識者へのヒアリングの実施を通じて、消費者関連法令の執行及び消費者政策の企画立案を行うための理論的な基礎の強化や地方公共団体等の全体的な能力強化に寄与していると考えられる。</t>
    <rPh sb="0" eb="2">
      <t>ケントウ</t>
    </rPh>
    <rPh sb="2" eb="3">
      <t>カイ</t>
    </rPh>
    <rPh sb="3" eb="4">
      <t>トウ</t>
    </rPh>
    <rPh sb="5" eb="6">
      <t>エ</t>
    </rPh>
    <rPh sb="7" eb="9">
      <t>ジョウホウ</t>
    </rPh>
    <rPh sb="10" eb="13">
      <t>ショウヒシャ</t>
    </rPh>
    <rPh sb="13" eb="14">
      <t>チョウ</t>
    </rPh>
    <rPh sb="24" eb="26">
      <t>コウヒョウ</t>
    </rPh>
    <rPh sb="28" eb="30">
      <t>ショウヒ</t>
    </rPh>
    <rPh sb="30" eb="32">
      <t>コウドウ</t>
    </rPh>
    <rPh sb="33" eb="36">
      <t>ショウヒシャ</t>
    </rPh>
    <rPh sb="36" eb="39">
      <t>モンダイトウ</t>
    </rPh>
    <rPh sb="40" eb="41">
      <t>カン</t>
    </rPh>
    <rPh sb="43" eb="45">
      <t>ユウシキ</t>
    </rPh>
    <rPh sb="45" eb="46">
      <t>シャ</t>
    </rPh>
    <rPh sb="54" eb="56">
      <t>ジッシ</t>
    </rPh>
    <rPh sb="57" eb="58">
      <t>ツウ</t>
    </rPh>
    <rPh sb="61" eb="64">
      <t>ショウヒシャ</t>
    </rPh>
    <rPh sb="64" eb="66">
      <t>カンレン</t>
    </rPh>
    <rPh sb="66" eb="68">
      <t>ホウレイ</t>
    </rPh>
    <rPh sb="69" eb="71">
      <t>シッコウ</t>
    </rPh>
    <rPh sb="71" eb="72">
      <t>オヨ</t>
    </rPh>
    <rPh sb="73" eb="76">
      <t>ショウヒシャ</t>
    </rPh>
    <rPh sb="76" eb="78">
      <t>セイサク</t>
    </rPh>
    <rPh sb="79" eb="81">
      <t>キカク</t>
    </rPh>
    <rPh sb="81" eb="83">
      <t>リツアン</t>
    </rPh>
    <rPh sb="84" eb="85">
      <t>オコナ</t>
    </rPh>
    <rPh sb="89" eb="92">
      <t>リロンテキ</t>
    </rPh>
    <rPh sb="93" eb="95">
      <t>キソ</t>
    </rPh>
    <rPh sb="96" eb="98">
      <t>キョウカ</t>
    </rPh>
    <rPh sb="99" eb="101">
      <t>チホウ</t>
    </rPh>
    <rPh sb="101" eb="103">
      <t>コウキョウ</t>
    </rPh>
    <rPh sb="103" eb="105">
      <t>ダンタイ</t>
    </rPh>
    <rPh sb="105" eb="106">
      <t>トウ</t>
    </rPh>
    <rPh sb="107" eb="110">
      <t>ゼンタイテキ</t>
    </rPh>
    <rPh sb="111" eb="113">
      <t>ノウリョク</t>
    </rPh>
    <rPh sb="113" eb="115">
      <t>キョウカ</t>
    </rPh>
    <rPh sb="116" eb="118">
      <t>キヨ</t>
    </rPh>
    <rPh sb="123" eb="124">
      <t>カンガ</t>
    </rPh>
    <phoneticPr fontId="5"/>
  </si>
  <si>
    <t>新28-0002</t>
    <phoneticPr fontId="5"/>
  </si>
  <si>
    <t>新28-0002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</si>
</sst>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27214</xdr:colOff>
      <xdr:row>741</xdr:row>
      <xdr:rowOff>27215</xdr:rowOff>
    </xdr:from>
    <xdr:to>
      <xdr:col>17</xdr:col>
      <xdr:colOff>160275</xdr:colOff>
      <xdr:row>742</xdr:row>
      <xdr:rowOff>187917</xdr:rowOff>
    </xdr:to>
    <xdr:sp macro="" textlink="">
      <xdr:nvSpPr>
        <xdr:cNvPr id="9" name="正方形/長方形 8"/>
        <xdr:cNvSpPr/>
      </xdr:nvSpPr>
      <xdr:spPr>
        <a:xfrm>
          <a:off x="1660071" y="50550536"/>
          <a:ext cx="1970025" cy="51448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消費者庁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10</xdr:col>
      <xdr:colOff>108858</xdr:colOff>
      <xdr:row>743</xdr:row>
      <xdr:rowOff>81643</xdr:rowOff>
    </xdr:from>
    <xdr:to>
      <xdr:col>45</xdr:col>
      <xdr:colOff>200025</xdr:colOff>
      <xdr:row>746</xdr:row>
      <xdr:rowOff>13607</xdr:rowOff>
    </xdr:to>
    <xdr:grpSp>
      <xdr:nvGrpSpPr>
        <xdr:cNvPr id="14" name="グループ化 13"/>
        <xdr:cNvGrpSpPr/>
      </xdr:nvGrpSpPr>
      <xdr:grpSpPr>
        <a:xfrm>
          <a:off x="1933312" y="46188999"/>
          <a:ext cx="6500570" cy="911410"/>
          <a:chOff x="2060863" y="62795727"/>
          <a:chExt cx="7239000" cy="1156607"/>
        </a:xfrm>
      </xdr:grpSpPr>
      <xdr:sp macro="" textlink="">
        <xdr:nvSpPr>
          <xdr:cNvPr id="15" name="正方形/長方形 14"/>
          <xdr:cNvSpPr/>
        </xdr:nvSpPr>
        <xdr:spPr>
          <a:xfrm>
            <a:off x="2182092" y="63142092"/>
            <a:ext cx="2078182" cy="81024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（株）イード</a:t>
            </a:r>
            <a:endParaRPr kumimoji="1" lang="en-US" altLang="ja-JP" sz="1100"/>
          </a:p>
          <a:p>
            <a:pPr algn="ctr"/>
            <a:r>
              <a:rPr kumimoji="1" lang="ja-JP" altLang="en-US" sz="1100"/>
              <a:t>１．９百万円</a:t>
            </a:r>
            <a:endParaRPr kumimoji="1" lang="en-US" altLang="ja-JP" sz="1100"/>
          </a:p>
        </xdr:txBody>
      </xdr:sp>
      <xdr:sp macro="" textlink="">
        <xdr:nvSpPr>
          <xdr:cNvPr id="16" name="テキスト ボックス 15"/>
          <xdr:cNvSpPr txBox="1"/>
        </xdr:nvSpPr>
        <xdr:spPr>
          <a:xfrm>
            <a:off x="2060863" y="62795727"/>
            <a:ext cx="3243106"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latin typeface="+mn-ea"/>
                <a:ea typeface="+mn-ea"/>
              </a:rPr>
              <a:t>　Ａ　</a:t>
            </a:r>
            <a:r>
              <a:rPr kumimoji="1" lang="en-US" altLang="ja-JP" sz="1200">
                <a:latin typeface="+mn-ea"/>
                <a:ea typeface="+mn-ea"/>
              </a:rPr>
              <a:t>【</a:t>
            </a:r>
            <a:r>
              <a:rPr kumimoji="1" lang="ja-JP" altLang="en-US" sz="1200">
                <a:solidFill>
                  <a:schemeClr val="tx1"/>
                </a:solidFill>
                <a:latin typeface="+mn-ea"/>
                <a:ea typeface="+mn-ea"/>
              </a:rPr>
              <a:t>一般競争契約（最低価格）</a:t>
            </a:r>
            <a:r>
              <a:rPr kumimoji="1" lang="en-US" altLang="ja-JP" sz="1200">
                <a:latin typeface="+mn-ea"/>
                <a:ea typeface="+mn-ea"/>
              </a:rPr>
              <a:t>】</a:t>
            </a:r>
            <a:endParaRPr kumimoji="1" lang="ja-JP" altLang="en-US" sz="1200">
              <a:latin typeface="+mn-ea"/>
              <a:ea typeface="+mn-ea"/>
            </a:endParaRPr>
          </a:p>
        </xdr:txBody>
      </xdr:sp>
      <xdr:sp macro="" textlink="">
        <xdr:nvSpPr>
          <xdr:cNvPr id="17" name="大かっこ 16"/>
          <xdr:cNvSpPr/>
        </xdr:nvSpPr>
        <xdr:spPr>
          <a:xfrm>
            <a:off x="4401292" y="63142090"/>
            <a:ext cx="4898571" cy="81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若者の消費者被害に関する調査（アンケートの委託）</a:t>
            </a:r>
            <a:endParaRPr kumimoji="1" lang="en-US" altLang="ja-JP" sz="1100"/>
          </a:p>
        </xdr:txBody>
      </xdr:sp>
    </xdr:grpSp>
    <xdr:clientData/>
  </xdr:twoCellAnchor>
  <xdr:twoCellAnchor>
    <xdr:from>
      <xdr:col>10</xdr:col>
      <xdr:colOff>95250</xdr:colOff>
      <xdr:row>745</xdr:row>
      <xdr:rowOff>326572</xdr:rowOff>
    </xdr:from>
    <xdr:to>
      <xdr:col>45</xdr:col>
      <xdr:colOff>190500</xdr:colOff>
      <xdr:row>749</xdr:row>
      <xdr:rowOff>27214</xdr:rowOff>
    </xdr:to>
    <xdr:grpSp>
      <xdr:nvGrpSpPr>
        <xdr:cNvPr id="18" name="グループ化 17"/>
        <xdr:cNvGrpSpPr/>
      </xdr:nvGrpSpPr>
      <xdr:grpSpPr>
        <a:xfrm>
          <a:off x="1921609" y="47057150"/>
          <a:ext cx="6503129" cy="1026406"/>
          <a:chOff x="2060863" y="62795727"/>
          <a:chExt cx="7239000" cy="935183"/>
        </a:xfrm>
      </xdr:grpSpPr>
      <xdr:sp macro="" textlink="">
        <xdr:nvSpPr>
          <xdr:cNvPr id="19" name="正方形/長方形 18"/>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（株）エヌエスイーリアル</a:t>
            </a:r>
            <a:endParaRPr kumimoji="1" lang="en-US" altLang="ja-JP" sz="1100"/>
          </a:p>
          <a:p>
            <a:pPr algn="ctr"/>
            <a:r>
              <a:rPr kumimoji="1" lang="ja-JP" altLang="en-US" sz="1100"/>
              <a:t>エステート</a:t>
            </a:r>
            <a:endParaRPr kumimoji="1" lang="en-US" altLang="ja-JP" sz="1100"/>
          </a:p>
          <a:p>
            <a:pPr algn="ctr"/>
            <a:r>
              <a:rPr kumimoji="1" lang="ja-JP" altLang="en-US" sz="1100"/>
              <a:t>０．１百万円</a:t>
            </a:r>
            <a:endParaRPr kumimoji="1" lang="en-US" altLang="ja-JP" sz="1100"/>
          </a:p>
        </xdr:txBody>
      </xdr:sp>
      <xdr:sp macro="" textlink="">
        <xdr:nvSpPr>
          <xdr:cNvPr id="20" name="テキスト ボックス 19"/>
          <xdr:cNvSpPr txBox="1"/>
        </xdr:nvSpPr>
        <xdr:spPr>
          <a:xfrm>
            <a:off x="2060863" y="62795727"/>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200">
              <a:effectLst/>
            </a:endParaRPr>
          </a:p>
        </xdr:txBody>
      </xdr:sp>
      <xdr:sp macro="" textlink="">
        <xdr:nvSpPr>
          <xdr:cNvPr id="21" name="大かっこ 20"/>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若者の消費者被害の心理的要因からの分析に係る検討会の会場費</a:t>
            </a:r>
            <a:endParaRPr lang="ja-JP" altLang="ja-JP">
              <a:effectLst/>
            </a:endParaRPr>
          </a:p>
        </xdr:txBody>
      </xdr:sp>
    </xdr:grpSp>
    <xdr:clientData/>
  </xdr:twoCellAnchor>
  <xdr:twoCellAnchor>
    <xdr:from>
      <xdr:col>10</xdr:col>
      <xdr:colOff>95251</xdr:colOff>
      <xdr:row>748</xdr:row>
      <xdr:rowOff>326572</xdr:rowOff>
    </xdr:from>
    <xdr:to>
      <xdr:col>45</xdr:col>
      <xdr:colOff>190501</xdr:colOff>
      <xdr:row>752</xdr:row>
      <xdr:rowOff>27214</xdr:rowOff>
    </xdr:to>
    <xdr:grpSp>
      <xdr:nvGrpSpPr>
        <xdr:cNvPr id="22" name="グループ化 21"/>
        <xdr:cNvGrpSpPr/>
      </xdr:nvGrpSpPr>
      <xdr:grpSpPr>
        <a:xfrm>
          <a:off x="1921610" y="48028976"/>
          <a:ext cx="6503129" cy="1035241"/>
          <a:chOff x="2060863" y="62795727"/>
          <a:chExt cx="7239000" cy="935183"/>
        </a:xfrm>
      </xdr:grpSpPr>
      <xdr:sp macro="" textlink="">
        <xdr:nvSpPr>
          <xdr:cNvPr id="23" name="正方形/長方形 22"/>
          <xdr:cNvSpPr/>
        </xdr:nvSpPr>
        <xdr:spPr>
          <a:xfrm>
            <a:off x="2182092" y="63142092"/>
            <a:ext cx="2078182" cy="58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事務費</a:t>
            </a:r>
            <a:endParaRPr kumimoji="1" lang="en-US" altLang="ja-JP" sz="1100"/>
          </a:p>
          <a:p>
            <a:pPr algn="ctr"/>
            <a:r>
              <a:rPr kumimoji="1" lang="ja-JP" altLang="en-US" sz="1100"/>
              <a:t>１．５百万円</a:t>
            </a:r>
            <a:endParaRPr kumimoji="1" lang="en-US" altLang="ja-JP" sz="1100"/>
          </a:p>
        </xdr:txBody>
      </xdr:sp>
      <xdr:sp macro="" textlink="">
        <xdr:nvSpPr>
          <xdr:cNvPr id="24" name="テキスト ボックス 23"/>
          <xdr:cNvSpPr txBox="1"/>
        </xdr:nvSpPr>
        <xdr:spPr>
          <a:xfrm>
            <a:off x="2060863" y="62795727"/>
            <a:ext cx="2443470" cy="32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100">
                <a:solidFill>
                  <a:schemeClr val="dk1"/>
                </a:solidFill>
                <a:effectLst/>
                <a:latin typeface="+mn-lt"/>
                <a:ea typeface="+mn-ea"/>
                <a:cs typeface="+mn-cs"/>
              </a:rPr>
              <a:t>Ｃ</a:t>
            </a:r>
            <a:endParaRPr lang="ja-JP" altLang="ja-JP" sz="1200">
              <a:effectLst/>
            </a:endParaRPr>
          </a:p>
        </xdr:txBody>
      </xdr:sp>
      <xdr:sp macro="" textlink="">
        <xdr:nvSpPr>
          <xdr:cNvPr id="25" name="大かっこ 24"/>
          <xdr:cNvSpPr/>
        </xdr:nvSpPr>
        <xdr:spPr>
          <a:xfrm>
            <a:off x="4401291" y="63142091"/>
            <a:ext cx="4898572" cy="58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速記代、旅費等の会議費</a:t>
            </a:r>
            <a:endParaRPr lang="ja-JP" altLang="ja-JP">
              <a:effectLst/>
            </a:endParaRPr>
          </a:p>
        </xdr:txBody>
      </xdr:sp>
    </xdr:grpSp>
    <xdr:clientData/>
  </xdr:twoCellAnchor>
  <xdr:twoCellAnchor>
    <xdr:from>
      <xdr:col>9</xdr:col>
      <xdr:colOff>0</xdr:colOff>
      <xdr:row>742</xdr:row>
      <xdr:rowOff>190500</xdr:rowOff>
    </xdr:from>
    <xdr:to>
      <xdr:col>9</xdr:col>
      <xdr:colOff>0</xdr:colOff>
      <xdr:row>750</xdr:row>
      <xdr:rowOff>348214</xdr:rowOff>
    </xdr:to>
    <xdr:cxnSp macro="">
      <xdr:nvCxnSpPr>
        <xdr:cNvPr id="26" name="直線コネクタ 25"/>
        <xdr:cNvCxnSpPr/>
      </xdr:nvCxnSpPr>
      <xdr:spPr>
        <a:xfrm>
          <a:off x="1836964" y="51244500"/>
          <a:ext cx="0" cy="298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745</xdr:row>
      <xdr:rowOff>0</xdr:rowOff>
    </xdr:from>
    <xdr:to>
      <xdr:col>11</xdr:col>
      <xdr:colOff>18730</xdr:colOff>
      <xdr:row>745</xdr:row>
      <xdr:rowOff>0</xdr:rowOff>
    </xdr:to>
    <xdr:cxnSp macro="">
      <xdr:nvCxnSpPr>
        <xdr:cNvPr id="27" name="直線矢印コネクタ 26"/>
        <xdr:cNvCxnSpPr/>
      </xdr:nvCxnSpPr>
      <xdr:spPr>
        <a:xfrm>
          <a:off x="1836964" y="52115357"/>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751</xdr:row>
      <xdr:rowOff>0</xdr:rowOff>
    </xdr:from>
    <xdr:to>
      <xdr:col>11</xdr:col>
      <xdr:colOff>18730</xdr:colOff>
      <xdr:row>751</xdr:row>
      <xdr:rowOff>0</xdr:rowOff>
    </xdr:to>
    <xdr:cxnSp macro="">
      <xdr:nvCxnSpPr>
        <xdr:cNvPr id="28" name="直線矢印コネクタ 27"/>
        <xdr:cNvCxnSpPr/>
      </xdr:nvCxnSpPr>
      <xdr:spPr>
        <a:xfrm>
          <a:off x="1836964" y="54238071"/>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0</xdr:rowOff>
    </xdr:from>
    <xdr:to>
      <xdr:col>11</xdr:col>
      <xdr:colOff>18730</xdr:colOff>
      <xdr:row>748</xdr:row>
      <xdr:rowOff>0</xdr:rowOff>
    </xdr:to>
    <xdr:cxnSp macro="">
      <xdr:nvCxnSpPr>
        <xdr:cNvPr id="29" name="直線矢印コネクタ 28"/>
        <xdr:cNvCxnSpPr/>
      </xdr:nvCxnSpPr>
      <xdr:spPr>
        <a:xfrm>
          <a:off x="1836964" y="53176714"/>
          <a:ext cx="4269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55" zoomScaleNormal="75" zoomScaleSheetLayoutView="55" zoomScalePageLayoutView="85" workbookViewId="0">
      <selection activeCell="AB742" sqref="AB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14</v>
      </c>
      <c r="AT2" s="941"/>
      <c r="AU2" s="941"/>
      <c r="AV2" s="52" t="str">
        <f>IF(AW2="", "", "-")</f>
        <v/>
      </c>
      <c r="AW2" s="912"/>
      <c r="AX2" s="912"/>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549</v>
      </c>
      <c r="H5" s="839"/>
      <c r="I5" s="839"/>
      <c r="J5" s="839"/>
      <c r="K5" s="839"/>
      <c r="L5" s="839"/>
      <c r="M5" s="840" t="s">
        <v>66</v>
      </c>
      <c r="N5" s="841"/>
      <c r="O5" s="841"/>
      <c r="P5" s="841"/>
      <c r="Q5" s="841"/>
      <c r="R5" s="842"/>
      <c r="S5" s="843" t="s">
        <v>550</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581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v>5</v>
      </c>
      <c r="X13" s="657"/>
      <c r="Y13" s="657"/>
      <c r="Z13" s="657"/>
      <c r="AA13" s="657"/>
      <c r="AB13" s="657"/>
      <c r="AC13" s="658"/>
      <c r="AD13" s="656">
        <v>5</v>
      </c>
      <c r="AE13" s="657"/>
      <c r="AF13" s="657"/>
      <c r="AG13" s="657"/>
      <c r="AH13" s="657"/>
      <c r="AI13" s="657"/>
      <c r="AJ13" s="658"/>
      <c r="AK13" s="656">
        <v>5</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556</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1</v>
      </c>
      <c r="X19" s="657"/>
      <c r="Y19" s="657"/>
      <c r="Z19" s="657"/>
      <c r="AA19" s="657"/>
      <c r="AB19" s="657"/>
      <c r="AC19" s="658"/>
      <c r="AD19" s="656">
        <v>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0.2</v>
      </c>
      <c r="X20" s="311"/>
      <c r="Y20" s="311"/>
      <c r="Z20" s="311"/>
      <c r="AA20" s="311"/>
      <c r="AB20" s="311"/>
      <c r="AC20" s="311"/>
      <c r="AD20" s="311">
        <f t="shared" ref="AD20" si="1">IF(AD18=0, "-", SUM(AD19)/AD18)</f>
        <v>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0.2</v>
      </c>
      <c r="X21" s="311"/>
      <c r="Y21" s="311"/>
      <c r="Z21" s="311"/>
      <c r="AA21" s="311"/>
      <c r="AB21" s="311"/>
      <c r="AC21" s="311"/>
      <c r="AD21" s="311">
        <f t="shared" ref="AD21" si="3">IF(AD19=0, "-", SUM(AD19)/SUM(AD13,AD14))</f>
        <v>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558</v>
      </c>
      <c r="H24" s="957"/>
      <c r="I24" s="957"/>
      <c r="J24" s="957"/>
      <c r="K24" s="957"/>
      <c r="L24" s="957"/>
      <c r="M24" s="957"/>
      <c r="N24" s="957"/>
      <c r="O24" s="958"/>
      <c r="P24" s="656">
        <v>1.1000000000000001</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559</v>
      </c>
      <c r="H25" s="957"/>
      <c r="I25" s="957"/>
      <c r="J25" s="957"/>
      <c r="K25" s="957"/>
      <c r="L25" s="957"/>
      <c r="M25" s="957"/>
      <c r="N25" s="957"/>
      <c r="O25" s="958"/>
      <c r="P25" s="656">
        <v>0.8</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560</v>
      </c>
      <c r="H26" s="957"/>
      <c r="I26" s="957"/>
      <c r="J26" s="957"/>
      <c r="K26" s="957"/>
      <c r="L26" s="957"/>
      <c r="M26" s="957"/>
      <c r="N26" s="957"/>
      <c r="O26" s="958"/>
      <c r="P26" s="656">
        <v>0.7</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0.39999999999999947</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471</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607</v>
      </c>
      <c r="AR31" s="193"/>
      <c r="AS31" s="126" t="s">
        <v>356</v>
      </c>
      <c r="AT31" s="127"/>
      <c r="AU31" s="192" t="s">
        <v>607</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556</v>
      </c>
      <c r="Q32" s="98"/>
      <c r="R32" s="98"/>
      <c r="S32" s="98"/>
      <c r="T32" s="98"/>
      <c r="U32" s="98"/>
      <c r="V32" s="98"/>
      <c r="W32" s="98"/>
      <c r="X32" s="99"/>
      <c r="Y32" s="467" t="s">
        <v>12</v>
      </c>
      <c r="Z32" s="527"/>
      <c r="AA32" s="528"/>
      <c r="AB32" s="457" t="s">
        <v>607</v>
      </c>
      <c r="AC32" s="457"/>
      <c r="AD32" s="457"/>
      <c r="AE32" s="211" t="s">
        <v>607</v>
      </c>
      <c r="AF32" s="212"/>
      <c r="AG32" s="212"/>
      <c r="AH32" s="212"/>
      <c r="AI32" s="211" t="s">
        <v>607</v>
      </c>
      <c r="AJ32" s="212"/>
      <c r="AK32" s="212"/>
      <c r="AL32" s="213"/>
      <c r="AM32" s="211" t="s">
        <v>607</v>
      </c>
      <c r="AN32" s="212"/>
      <c r="AO32" s="212"/>
      <c r="AP32" s="213"/>
      <c r="AQ32" s="333" t="s">
        <v>607</v>
      </c>
      <c r="AR32" s="200"/>
      <c r="AS32" s="200"/>
      <c r="AT32" s="334"/>
      <c r="AU32" s="211" t="s">
        <v>607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607</v>
      </c>
      <c r="AC33" s="519"/>
      <c r="AD33" s="519"/>
      <c r="AE33" s="211" t="s">
        <v>607</v>
      </c>
      <c r="AF33" s="212"/>
      <c r="AG33" s="212"/>
      <c r="AH33" s="212"/>
      <c r="AI33" s="211" t="s">
        <v>607</v>
      </c>
      <c r="AJ33" s="212"/>
      <c r="AK33" s="212"/>
      <c r="AL33" s="213"/>
      <c r="AM33" s="211" t="s">
        <v>607</v>
      </c>
      <c r="AN33" s="212"/>
      <c r="AO33" s="212"/>
      <c r="AP33" s="213"/>
      <c r="AQ33" s="333" t="s">
        <v>607</v>
      </c>
      <c r="AR33" s="200"/>
      <c r="AS33" s="200"/>
      <c r="AT33" s="334"/>
      <c r="AU33" s="211" t="s">
        <v>607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607</v>
      </c>
      <c r="AF34" s="212"/>
      <c r="AG34" s="212"/>
      <c r="AH34" s="212"/>
      <c r="AI34" s="211" t="s">
        <v>607</v>
      </c>
      <c r="AJ34" s="212"/>
      <c r="AK34" s="212"/>
      <c r="AL34" s="213"/>
      <c r="AM34" s="211" t="s">
        <v>607</v>
      </c>
      <c r="AN34" s="212"/>
      <c r="AO34" s="212"/>
      <c r="AP34" s="213"/>
      <c r="AQ34" s="333" t="s">
        <v>607</v>
      </c>
      <c r="AR34" s="200"/>
      <c r="AS34" s="200"/>
      <c r="AT34" s="334"/>
      <c r="AU34" s="211" t="s">
        <v>607</v>
      </c>
      <c r="AV34" s="212"/>
      <c r="AW34" s="212"/>
      <c r="AX34" s="214"/>
    </row>
    <row r="35" spans="1:50" ht="23.25" customHeight="1" x14ac:dyDescent="0.15">
      <c r="A35" s="219" t="s">
        <v>527</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561</v>
      </c>
      <c r="H82" s="675"/>
      <c r="I82" s="675"/>
      <c r="J82" s="675"/>
      <c r="K82" s="675"/>
      <c r="L82" s="675"/>
      <c r="M82" s="675"/>
      <c r="N82" s="675"/>
      <c r="O82" s="675"/>
      <c r="P82" s="675"/>
      <c r="Q82" s="675"/>
      <c r="R82" s="675"/>
      <c r="S82" s="675"/>
      <c r="T82" s="675"/>
      <c r="U82" s="675"/>
      <c r="V82" s="675"/>
      <c r="W82" s="675"/>
      <c r="X82" s="675"/>
      <c r="Y82" s="675"/>
      <c r="Z82" s="675"/>
      <c r="AA82" s="676"/>
      <c r="AB82" s="883" t="s">
        <v>562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607</v>
      </c>
      <c r="AR86" s="192"/>
      <c r="AS86" s="126" t="s">
        <v>356</v>
      </c>
      <c r="AT86" s="127"/>
      <c r="AU86" s="192" t="s">
        <v>607</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563</v>
      </c>
      <c r="H87" s="98"/>
      <c r="I87" s="98"/>
      <c r="J87" s="98"/>
      <c r="K87" s="98"/>
      <c r="L87" s="98"/>
      <c r="M87" s="98"/>
      <c r="N87" s="98"/>
      <c r="O87" s="99"/>
      <c r="P87" s="98" t="s">
        <v>564</v>
      </c>
      <c r="Q87" s="510"/>
      <c r="R87" s="510"/>
      <c r="S87" s="510"/>
      <c r="T87" s="510"/>
      <c r="U87" s="510"/>
      <c r="V87" s="510"/>
      <c r="W87" s="510"/>
      <c r="X87" s="511"/>
      <c r="Y87" s="557" t="s">
        <v>62</v>
      </c>
      <c r="Z87" s="558"/>
      <c r="AA87" s="559"/>
      <c r="AB87" s="457" t="s">
        <v>583</v>
      </c>
      <c r="AC87" s="457"/>
      <c r="AD87" s="457"/>
      <c r="AE87" s="211" t="s">
        <v>584</v>
      </c>
      <c r="AF87" s="212"/>
      <c r="AG87" s="212"/>
      <c r="AH87" s="212"/>
      <c r="AI87" s="211" t="s">
        <v>584</v>
      </c>
      <c r="AJ87" s="212"/>
      <c r="AK87" s="212"/>
      <c r="AL87" s="212"/>
      <c r="AM87" s="211">
        <v>47087</v>
      </c>
      <c r="AN87" s="212"/>
      <c r="AO87" s="212"/>
      <c r="AP87" s="212"/>
      <c r="AQ87" s="333" t="s">
        <v>586</v>
      </c>
      <c r="AR87" s="200"/>
      <c r="AS87" s="200"/>
      <c r="AT87" s="334"/>
      <c r="AU87" s="212" t="s">
        <v>586</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583</v>
      </c>
      <c r="AC88" s="519"/>
      <c r="AD88" s="519"/>
      <c r="AE88" s="211" t="s">
        <v>584</v>
      </c>
      <c r="AF88" s="212"/>
      <c r="AG88" s="212"/>
      <c r="AH88" s="212"/>
      <c r="AI88" s="211" t="s">
        <v>584</v>
      </c>
      <c r="AJ88" s="212"/>
      <c r="AK88" s="212"/>
      <c r="AL88" s="212"/>
      <c r="AM88" s="211">
        <v>10000</v>
      </c>
      <c r="AN88" s="212"/>
      <c r="AO88" s="212"/>
      <c r="AP88" s="212"/>
      <c r="AQ88" s="333" t="s">
        <v>586</v>
      </c>
      <c r="AR88" s="200"/>
      <c r="AS88" s="200"/>
      <c r="AT88" s="334"/>
      <c r="AU88" s="212" t="s">
        <v>586</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584</v>
      </c>
      <c r="AF89" s="212"/>
      <c r="AG89" s="212"/>
      <c r="AH89" s="212"/>
      <c r="AI89" s="211" t="s">
        <v>584</v>
      </c>
      <c r="AJ89" s="212"/>
      <c r="AK89" s="212"/>
      <c r="AL89" s="212"/>
      <c r="AM89" s="211">
        <v>471</v>
      </c>
      <c r="AN89" s="212"/>
      <c r="AO89" s="212"/>
      <c r="AP89" s="212"/>
      <c r="AQ89" s="333" t="s">
        <v>586</v>
      </c>
      <c r="AR89" s="200"/>
      <c r="AS89" s="200"/>
      <c r="AT89" s="334"/>
      <c r="AU89" s="212" t="s">
        <v>586</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585</v>
      </c>
      <c r="AC101" s="457"/>
      <c r="AD101" s="457"/>
      <c r="AE101" s="211" t="s">
        <v>586</v>
      </c>
      <c r="AF101" s="212"/>
      <c r="AG101" s="212"/>
      <c r="AH101" s="213"/>
      <c r="AI101" s="211">
        <v>7</v>
      </c>
      <c r="AJ101" s="212"/>
      <c r="AK101" s="212"/>
      <c r="AL101" s="213"/>
      <c r="AM101" s="211">
        <v>21</v>
      </c>
      <c r="AN101" s="212"/>
      <c r="AO101" s="212"/>
      <c r="AP101" s="213"/>
      <c r="AQ101" s="211" t="s">
        <v>586</v>
      </c>
      <c r="AR101" s="212"/>
      <c r="AS101" s="212"/>
      <c r="AT101" s="213"/>
      <c r="AU101" s="211" t="s">
        <v>586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585</v>
      </c>
      <c r="AC102" s="457"/>
      <c r="AD102" s="457"/>
      <c r="AE102" s="414" t="s">
        <v>586</v>
      </c>
      <c r="AF102" s="414"/>
      <c r="AG102" s="414"/>
      <c r="AH102" s="414"/>
      <c r="AI102" s="414">
        <v>3</v>
      </c>
      <c r="AJ102" s="414"/>
      <c r="AK102" s="414"/>
      <c r="AL102" s="414"/>
      <c r="AM102" s="414">
        <v>7</v>
      </c>
      <c r="AN102" s="414"/>
      <c r="AO102" s="414"/>
      <c r="AP102" s="414"/>
      <c r="AQ102" s="266" t="s">
        <v>586</v>
      </c>
      <c r="AR102" s="267"/>
      <c r="AS102" s="267"/>
      <c r="AT102" s="312"/>
      <c r="AU102" s="266" t="s">
        <v>586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t="s">
        <v>586</v>
      </c>
      <c r="AF116" s="414"/>
      <c r="AG116" s="414"/>
      <c r="AH116" s="414"/>
      <c r="AI116" s="414">
        <v>180775</v>
      </c>
      <c r="AJ116" s="414"/>
      <c r="AK116" s="414"/>
      <c r="AL116" s="414"/>
      <c r="AM116" s="414">
        <v>166228</v>
      </c>
      <c r="AN116" s="414"/>
      <c r="AO116" s="414"/>
      <c r="AP116" s="414"/>
      <c r="AQ116" s="211" t="s">
        <v>586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587</v>
      </c>
      <c r="AC117" s="469"/>
      <c r="AD117" s="470"/>
      <c r="AE117" s="547" t="s">
        <v>586</v>
      </c>
      <c r="AF117" s="547"/>
      <c r="AG117" s="547"/>
      <c r="AH117" s="547"/>
      <c r="AI117" s="547" t="s">
        <v>589</v>
      </c>
      <c r="AJ117" s="547"/>
      <c r="AK117" s="547"/>
      <c r="AL117" s="547"/>
      <c r="AM117" s="897" t="s">
        <v>608</v>
      </c>
      <c r="AN117" s="898"/>
      <c r="AO117" s="898"/>
      <c r="AP117" s="899"/>
      <c r="AQ117" s="547" t="s">
        <v>586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0" customHeight="1" x14ac:dyDescent="0.15">
      <c r="A154" s="182"/>
      <c r="B154" s="179"/>
      <c r="C154" s="173"/>
      <c r="D154" s="179"/>
      <c r="E154" s="173"/>
      <c r="F154" s="174"/>
      <c r="G154" s="97" t="s">
        <v>569</v>
      </c>
      <c r="H154" s="98"/>
      <c r="I154" s="98"/>
      <c r="J154" s="98"/>
      <c r="K154" s="98"/>
      <c r="L154" s="98"/>
      <c r="M154" s="98"/>
      <c r="N154" s="98"/>
      <c r="O154" s="98"/>
      <c r="P154" s="99"/>
      <c r="Q154" s="118" t="s">
        <v>591</v>
      </c>
      <c r="R154" s="98"/>
      <c r="S154" s="98"/>
      <c r="T154" s="98"/>
      <c r="U154" s="98"/>
      <c r="V154" s="98"/>
      <c r="W154" s="98"/>
      <c r="X154" s="98"/>
      <c r="Y154" s="98"/>
      <c r="Z154" s="98"/>
      <c r="AA154" s="286"/>
      <c r="AB154" s="134" t="s">
        <v>542</v>
      </c>
      <c r="AC154" s="135"/>
      <c r="AD154" s="135"/>
      <c r="AE154" s="140" t="s">
        <v>591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0"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9.950000000000003"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590</v>
      </c>
      <c r="AF157" s="98"/>
      <c r="AG157" s="98"/>
      <c r="AH157" s="98"/>
      <c r="AI157" s="98"/>
      <c r="AJ157" s="98"/>
      <c r="AK157" s="98"/>
      <c r="AL157" s="98"/>
      <c r="AM157" s="98"/>
      <c r="AN157" s="98"/>
      <c r="AO157" s="98"/>
      <c r="AP157" s="98"/>
      <c r="AQ157" s="98"/>
      <c r="AR157" s="98"/>
      <c r="AS157" s="98"/>
      <c r="AT157" s="98"/>
      <c r="AU157" s="98"/>
      <c r="AV157" s="98"/>
      <c r="AW157" s="98"/>
      <c r="AX157" s="119"/>
    </row>
    <row r="158" spans="1:50" ht="39.95000000000000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t="s">
        <v>556</v>
      </c>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9" t="s">
        <v>607</v>
      </c>
      <c r="AR432" s="193"/>
      <c r="AS432" s="126" t="s">
        <v>356</v>
      </c>
      <c r="AT432" s="127"/>
      <c r="AU432" s="193" t="s">
        <v>607</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607</v>
      </c>
      <c r="AF457" s="193"/>
      <c r="AG457" s="126" t="s">
        <v>356</v>
      </c>
      <c r="AH457" s="127"/>
      <c r="AI457" s="149"/>
      <c r="AJ457" s="149"/>
      <c r="AK457" s="149"/>
      <c r="AL457" s="147"/>
      <c r="AM457" s="149"/>
      <c r="AN457" s="149"/>
      <c r="AO457" s="149"/>
      <c r="AP457" s="147"/>
      <c r="AQ457" s="589" t="s">
        <v>607</v>
      </c>
      <c r="AR457" s="193"/>
      <c r="AS457" s="126" t="s">
        <v>356</v>
      </c>
      <c r="AT457" s="127"/>
      <c r="AU457" s="193" t="s">
        <v>607</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570</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570</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570</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570</v>
      </c>
      <c r="AE708" s="604"/>
      <c r="AF708" s="604"/>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54.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9.95000000000000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570</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40.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597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578</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570</v>
      </c>
      <c r="AE714" s="807"/>
      <c r="AF714" s="808"/>
      <c r="AG714" s="735" t="s">
        <v>613</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570</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50.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54.9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80" customHeight="1" x14ac:dyDescent="0.15">
      <c r="A726" s="639" t="s">
        <v>48</v>
      </c>
      <c r="B726" s="801"/>
      <c r="C726" s="814" t="s">
        <v>53</v>
      </c>
      <c r="D726" s="836"/>
      <c r="E726" s="836"/>
      <c r="F726" s="837"/>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596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556</v>
      </c>
      <c r="F737" s="989"/>
      <c r="G737" s="989"/>
      <c r="H737" s="989"/>
      <c r="I737" s="989"/>
      <c r="J737" s="989"/>
      <c r="K737" s="989"/>
      <c r="L737" s="989"/>
      <c r="M737" s="989"/>
      <c r="N737" s="358" t="s">
        <v>358</v>
      </c>
      <c r="O737" s="358"/>
      <c r="P737" s="358"/>
      <c r="Q737" s="358"/>
      <c r="R737" s="989" t="s">
        <v>556</v>
      </c>
      <c r="S737" s="989"/>
      <c r="T737" s="989"/>
      <c r="U737" s="989"/>
      <c r="V737" s="989"/>
      <c r="W737" s="989"/>
      <c r="X737" s="989"/>
      <c r="Y737" s="989"/>
      <c r="Z737" s="989"/>
      <c r="AA737" s="358" t="s">
        <v>359</v>
      </c>
      <c r="AB737" s="358"/>
      <c r="AC737" s="358"/>
      <c r="AD737" s="358"/>
      <c r="AE737" s="989" t="s">
        <v>556</v>
      </c>
      <c r="AF737" s="989"/>
      <c r="AG737" s="989"/>
      <c r="AH737" s="989"/>
      <c r="AI737" s="989"/>
      <c r="AJ737" s="989"/>
      <c r="AK737" s="989"/>
      <c r="AL737" s="989"/>
      <c r="AM737" s="989"/>
      <c r="AN737" s="358" t="s">
        <v>360</v>
      </c>
      <c r="AO737" s="358"/>
      <c r="AP737" s="358"/>
      <c r="AQ737" s="358"/>
      <c r="AR737" s="990" t="s">
        <v>556</v>
      </c>
      <c r="AS737" s="991"/>
      <c r="AT737" s="991"/>
      <c r="AU737" s="991"/>
      <c r="AV737" s="991"/>
      <c r="AW737" s="991"/>
      <c r="AX737" s="992"/>
      <c r="AY737" s="89"/>
      <c r="AZ737" s="89"/>
    </row>
    <row r="738" spans="1:52" ht="24.75" customHeight="1" x14ac:dyDescent="0.15">
      <c r="A738" s="993" t="s">
        <v>361</v>
      </c>
      <c r="B738" s="203"/>
      <c r="C738" s="203"/>
      <c r="D738" s="204"/>
      <c r="E738" s="989" t="s">
        <v>556</v>
      </c>
      <c r="F738" s="989"/>
      <c r="G738" s="989"/>
      <c r="H738" s="989"/>
      <c r="I738" s="989"/>
      <c r="J738" s="989"/>
      <c r="K738" s="989"/>
      <c r="L738" s="989"/>
      <c r="M738" s="989"/>
      <c r="N738" s="358" t="s">
        <v>362</v>
      </c>
      <c r="O738" s="358"/>
      <c r="P738" s="358"/>
      <c r="Q738" s="358"/>
      <c r="R738" s="989" t="s">
        <v>620</v>
      </c>
      <c r="S738" s="989"/>
      <c r="T738" s="989"/>
      <c r="U738" s="989"/>
      <c r="V738" s="989"/>
      <c r="W738" s="989"/>
      <c r="X738" s="989"/>
      <c r="Y738" s="989"/>
      <c r="Z738" s="989"/>
      <c r="AA738" s="358" t="s">
        <v>482</v>
      </c>
      <c r="AB738" s="358"/>
      <c r="AC738" s="358"/>
      <c r="AD738" s="358"/>
      <c r="AE738" s="989" t="s">
        <v>619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580</v>
      </c>
      <c r="F739" s="1001"/>
      <c r="G739" s="1001"/>
      <c r="H739" s="91" t="str">
        <f>IF(E739="", "", "(")</f>
        <v>(</v>
      </c>
      <c r="I739" s="984"/>
      <c r="J739" s="984"/>
      <c r="K739" s="91" t="str">
        <f>IF(OR(I739="　", I739=""), "", "-")</f>
        <v/>
      </c>
      <c r="L739" s="985">
        <v>15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600</v>
      </c>
      <c r="M781" s="664"/>
      <c r="N781" s="664"/>
      <c r="O781" s="664"/>
      <c r="P781" s="664"/>
      <c r="Q781" s="664"/>
      <c r="R781" s="664"/>
      <c r="S781" s="664"/>
      <c r="T781" s="664"/>
      <c r="U781" s="664"/>
      <c r="V781" s="664"/>
      <c r="W781" s="664"/>
      <c r="X781" s="665"/>
      <c r="Y781" s="384">
        <v>1.9</v>
      </c>
      <c r="Z781" s="385"/>
      <c r="AA781" s="385"/>
      <c r="AB781" s="804"/>
      <c r="AC781" s="669" t="s">
        <v>598</v>
      </c>
      <c r="AD781" s="670"/>
      <c r="AE781" s="670"/>
      <c r="AF781" s="670"/>
      <c r="AG781" s="671"/>
      <c r="AH781" s="663" t="s">
        <v>599</v>
      </c>
      <c r="AI781" s="664"/>
      <c r="AJ781" s="664"/>
      <c r="AK781" s="664"/>
      <c r="AL781" s="664"/>
      <c r="AM781" s="664"/>
      <c r="AN781" s="664"/>
      <c r="AO781" s="664"/>
      <c r="AP781" s="664"/>
      <c r="AQ781" s="664"/>
      <c r="AR781" s="664"/>
      <c r="AS781" s="664"/>
      <c r="AT781" s="665"/>
      <c r="AU781" s="384">
        <v>0.1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0.1</v>
      </c>
      <c r="AV791" s="831"/>
      <c r="AW791" s="831"/>
      <c r="AX791" s="833"/>
    </row>
    <row r="792" spans="1:50" ht="24.75" customHeight="1" x14ac:dyDescent="0.15">
      <c r="A792" s="630"/>
      <c r="B792" s="631"/>
      <c r="C792" s="631"/>
      <c r="D792" s="631"/>
      <c r="E792" s="631"/>
      <c r="F792" s="632"/>
      <c r="G792" s="594" t="s">
        <v>601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602</v>
      </c>
      <c r="H794" s="670"/>
      <c r="I794" s="670"/>
      <c r="J794" s="670"/>
      <c r="K794" s="671"/>
      <c r="L794" s="663" t="s">
        <v>603</v>
      </c>
      <c r="M794" s="664"/>
      <c r="N794" s="664"/>
      <c r="O794" s="664"/>
      <c r="P794" s="664"/>
      <c r="Q794" s="664"/>
      <c r="R794" s="664"/>
      <c r="S794" s="664"/>
      <c r="T794" s="664"/>
      <c r="U794" s="664"/>
      <c r="V794" s="664"/>
      <c r="W794" s="664"/>
      <c r="X794" s="665"/>
      <c r="Y794" s="384">
        <v>1.5</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616</v>
      </c>
      <c r="D837" s="340"/>
      <c r="E837" s="340"/>
      <c r="F837" s="340"/>
      <c r="G837" s="340"/>
      <c r="H837" s="340"/>
      <c r="I837" s="340"/>
      <c r="J837" s="341">
        <v>5011201013586</v>
      </c>
      <c r="K837" s="342"/>
      <c r="L837" s="342"/>
      <c r="M837" s="342"/>
      <c r="N837" s="342"/>
      <c r="O837" s="342"/>
      <c r="P837" s="355" t="s">
        <v>600</v>
      </c>
      <c r="Q837" s="343"/>
      <c r="R837" s="343"/>
      <c r="S837" s="343"/>
      <c r="T837" s="343"/>
      <c r="U837" s="343"/>
      <c r="V837" s="343"/>
      <c r="W837" s="343"/>
      <c r="X837" s="343"/>
      <c r="Y837" s="344">
        <v>1.9</v>
      </c>
      <c r="Z837" s="345"/>
      <c r="AA837" s="345"/>
      <c r="AB837" s="346"/>
      <c r="AC837" s="356" t="s">
        <v>519</v>
      </c>
      <c r="AD837" s="364"/>
      <c r="AE837" s="364"/>
      <c r="AF837" s="364"/>
      <c r="AG837" s="364"/>
      <c r="AH837" s="365">
        <v>2</v>
      </c>
      <c r="AI837" s="366"/>
      <c r="AJ837" s="366"/>
      <c r="AK837" s="366"/>
      <c r="AL837" s="350">
        <v>46.9</v>
      </c>
      <c r="AM837" s="351"/>
      <c r="AN837" s="351"/>
      <c r="AO837" s="352"/>
      <c r="AP837" s="353" t="s">
        <v>586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617</v>
      </c>
      <c r="D870" s="340"/>
      <c r="E870" s="340"/>
      <c r="F870" s="340"/>
      <c r="G870" s="340"/>
      <c r="H870" s="340"/>
      <c r="I870" s="340"/>
      <c r="J870" s="341">
        <v>6120001111159</v>
      </c>
      <c r="K870" s="342"/>
      <c r="L870" s="342"/>
      <c r="M870" s="342"/>
      <c r="N870" s="342"/>
      <c r="O870" s="342"/>
      <c r="P870" s="355" t="s">
        <v>606</v>
      </c>
      <c r="Q870" s="343"/>
      <c r="R870" s="343"/>
      <c r="S870" s="343"/>
      <c r="T870" s="343"/>
      <c r="U870" s="343"/>
      <c r="V870" s="343"/>
      <c r="W870" s="343"/>
      <c r="X870" s="343"/>
      <c r="Y870" s="344">
        <v>0.1</v>
      </c>
      <c r="Z870" s="345"/>
      <c r="AA870" s="345"/>
      <c r="AB870" s="346"/>
      <c r="AC870" s="356" t="s">
        <v>525</v>
      </c>
      <c r="AD870" s="364"/>
      <c r="AE870" s="364"/>
      <c r="AF870" s="364"/>
      <c r="AG870" s="364"/>
      <c r="AH870" s="365" t="s">
        <v>586</v>
      </c>
      <c r="AI870" s="366"/>
      <c r="AJ870" s="366"/>
      <c r="AK870" s="366"/>
      <c r="AL870" s="350" t="s">
        <v>586</v>
      </c>
      <c r="AM870" s="351"/>
      <c r="AN870" s="351"/>
      <c r="AO870" s="352"/>
      <c r="AP870" s="353" t="s">
        <v>586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604</v>
      </c>
      <c r="D903" s="340"/>
      <c r="E903" s="340"/>
      <c r="F903" s="340"/>
      <c r="G903" s="340"/>
      <c r="H903" s="340"/>
      <c r="I903" s="340"/>
      <c r="J903" s="341" t="s">
        <v>586</v>
      </c>
      <c r="K903" s="342"/>
      <c r="L903" s="342"/>
      <c r="M903" s="342"/>
      <c r="N903" s="342"/>
      <c r="O903" s="342"/>
      <c r="P903" s="355" t="s">
        <v>605</v>
      </c>
      <c r="Q903" s="343"/>
      <c r="R903" s="343"/>
      <c r="S903" s="343"/>
      <c r="T903" s="343"/>
      <c r="U903" s="343"/>
      <c r="V903" s="343"/>
      <c r="W903" s="343"/>
      <c r="X903" s="343"/>
      <c r="Y903" s="344">
        <v>1.5</v>
      </c>
      <c r="Z903" s="345"/>
      <c r="AA903" s="345"/>
      <c r="AB903" s="346"/>
      <c r="AC903" s="356" t="s">
        <v>196</v>
      </c>
      <c r="AD903" s="364"/>
      <c r="AE903" s="364"/>
      <c r="AF903" s="364"/>
      <c r="AG903" s="364"/>
      <c r="AH903" s="365" t="s">
        <v>586</v>
      </c>
      <c r="AI903" s="366"/>
      <c r="AJ903" s="366"/>
      <c r="AK903" s="366"/>
      <c r="AL903" s="350" t="s">
        <v>586</v>
      </c>
      <c r="AM903" s="351"/>
      <c r="AN903" s="351"/>
      <c r="AO903" s="352"/>
      <c r="AP903" s="353" t="s">
        <v>586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AI33 AM33 AQ33 AU33">
    <cfRule type="expression" dxfId="2751" priority="13459">
      <formula>IF(RIGHT(TEXT(AE33,"0.#"),1)=".",FALSE,TRUE)</formula>
    </cfRule>
    <cfRule type="expression" dxfId="2750" priority="13460">
      <formula>IF(RIGHT(TEXT(AE33,"0.#"),1)=".",TRUE,FALSE)</formula>
    </cfRule>
  </conditionalFormatting>
  <conditionalFormatting sqref="AE34 AI34 AM34 AQ34 AU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2018-06-27T05:18:27Z</cp:lastPrinted>
  <dcterms:created xsi:type="dcterms:W3CDTF">2012-03-13T00:50:25Z</dcterms:created>
  <dcterms:modified xsi:type="dcterms:W3CDTF">2018-06-27T05:18:57Z</dcterms:modified>
</cp:coreProperties>
</file>